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2 指定都市\"/>
    </mc:Choice>
  </mc:AlternateContent>
  <xr:revisionPtr revIDLastSave="0" documentId="13_ncr:1_{2CAD1CF7-842C-4B93-B58E-6E91A325A9E8}"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BE40" i="10"/>
  <c r="AM40" i="10"/>
  <c r="U40" i="10"/>
  <c r="BE39" i="10"/>
  <c r="AM39" i="10"/>
  <c r="U39" i="10"/>
  <c r="BE38" i="10"/>
  <c r="U38" i="10"/>
  <c r="BE37" i="10"/>
  <c r="U37" i="10"/>
  <c r="BE36" i="10"/>
  <c r="BE35" i="10"/>
  <c r="BE34" i="10"/>
  <c r="C34" i="10"/>
  <c r="C35" i="10" s="1"/>
  <c r="C36" i="10" s="1"/>
  <c r="C37" i="10" s="1"/>
  <c r="C38" i="10" s="1"/>
  <c r="C39" i="10" s="1"/>
  <c r="C40" i="10" s="1"/>
  <c r="C41"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<sst xmlns="http://schemas.openxmlformats.org/spreadsheetml/2006/main" count="1161" uniqueCount="654">
  <si>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</si>
  <si>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</si>
  <si>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</si>
  <si>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</si>
  <si>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</si>
  <si>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</si>
  <si>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</si>
  <si>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</si>
  <si>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</si>
  <si>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</si>
  <si>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</si>
  <si>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</si>
  <si>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</si>
  <si>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</si>
  <si>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</si>
  <si>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</si>
  <si>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</si>
  <si>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</si>
  <si>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</si>
  <si>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</si>
  <si>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</si>
  <si>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</si>
  <si>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</si>
  <si>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</si>
  <si>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</si>
  <si>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</si>
  <si>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</si>
  <si>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</si>
  <si>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</si>
  <si>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</si>
  <si>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</si>
  <si>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</si>
  <si>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</si>
  <si>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</si>
  <si>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</si>
  <si>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</si>
  <si>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</si>
  <si>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</si>
  <si>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</si>
  <si>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</si>
  <si>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</si>
  <si>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</si>
  <si>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</si>
  <si>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</si>
  <si>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</si>
  <si>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</si>
  <si>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</si>
  <si>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</si>
  <si>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</si>
  <si>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</si>
  <si>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</si>
  <si>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</si>
  <si>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</si>
  <si>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</si>
  <si>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</si>
  <si>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</si>
  <si>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</si>
  <si>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</si>
  <si>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</si>
  <si>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</si>
  <si>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</si>
  <si>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</si>
  <si>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</si>
  <si>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</si>
  <si>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</si>
  <si>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</si>
  <si>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</si>
  <si>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</si>
  <si>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</si>
  <si>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</si>
  <si>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</si>
  <si>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</si>
  <si>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</si>
  <si>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</si>
  <si>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</si>
  <si>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</si>
  <si>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</si>
  <si>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</si>
  <si>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</si>
  <si>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</si>
  <si>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</si>
  <si>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</si>
  <si>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</si>
  <si>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</si>
  <si>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</si>
  <si>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</si>
  <si>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</si>
  <si>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</si>
  <si>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</si>
  <si>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</si>
  <si>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</si>
  <si>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</si>
  <si>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</si>
  <si>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</si>
  <si>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</si>
  <si>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</si>
  <si>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</si>
  <si>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</si>
  <si>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</si>
  <si>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</si>
  <si>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</si>
  <si>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</si>
  <si>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</si>
  <si>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</si>
  <si>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</si>
  <si>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</si>
  <si>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</si>
  <si>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</si>
  <si>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</si>
  <si>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</si>
  <si>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</si>
  <si>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</si>
  <si>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</si>
  <si>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</si>
  <si>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</si>
  <si>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</si>
  <si>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</si>
  <si>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</si>
  <si>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</si>
  <si>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</si>
  <si>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</si>
  <si>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</si>
  <si>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</si>
  <si>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</si>
  <si>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</si>
  <si>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</si>
  <si>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</si>
  <si>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</si>
  <si>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</si>
  <si>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</si>
  <si>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</si>
  <si>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</si>
  <si>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</si>
  <si>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</si>
  <si>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</si>
  <si>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</si>
  <si>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</si>
  <si>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</si>
  <si>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</si>
  <si>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</si>
  <si>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</si>
  <si>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</si>
  <si>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</si>
  <si>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</si>
  <si>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</si>
  <si>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</si>
  <si>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</si>
  <si>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</si>
  <si>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</si>
  <si>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</si>
  <si>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</si>
  <si>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</si>
  <si>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</si>
  <si>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</si>
  <si>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</si>
  <si>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</si>
  <si>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</si>
  <si>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</si>
  <si>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</si>
  <si>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</si>
  <si>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</si>
  <si>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</si>
  <si>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</si>
  <si>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</si>
  <si>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</si>
  <si>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</si>
  <si>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</si>
  <si>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</si>
  <si>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</si>
  <si>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</si>
  <si>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</si>
  <si>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</si>
  <si>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</si>
  <si>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</si>
  <si>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</si>
  <si>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</si>
  <si>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</si>
  <si>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</si>
  <si>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</si>
  <si>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</si>
  <si>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</si>
  <si>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</si>
  <si>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</si>
  <si>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</si>
  <si>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</si>
  <si>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</si>
  <si>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</si>
  <si>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</si>
  <si>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</si>
  <si>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</si>
  <si>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</si>
  <si>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</si>
  <si>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</si>
  <si>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</si>
  <si>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</si>
  <si>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</si>
  <si>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</si>
  <si>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</si>
  <si>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</si>
  <si>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</si>
  <si>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</si>
  <si>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</si>
  <si>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</si>
  <si>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</si>
  <si>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</si>
  <si>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</si>
  <si>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</si>
  <si>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</si>
  <si>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</si>
  <si>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</si>
  <si>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</si>
  <si>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</si>
  <si>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</si>
  <si>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</si>
  <si>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</si>
  <si>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</si>
  <si>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</si>
  <si>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</si>
  <si>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</si>
  <si>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</si>
  <si>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</si>
  <si>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</si>
  <si>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</si>
  <si>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</si>
  <si>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</si>
  <si>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</si>
  <si>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</si>
  <si>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</si>
  <si>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</si>
  <si>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</si>
  <si>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</si>
  <si>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</si>
  <si>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</si>
  <si>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</si>
  <si>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</si>
  <si>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</si>
  <si>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</si>
  <si>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</si>
  <si>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</si>
  <si>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</si>
  <si>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</si>
  <si>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</si>
  <si>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</si>
  <si>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</si>
  <si>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</si>
  <si>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</si>
  <si>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</si>
  <si>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</si>
  <si>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</si>
  <si>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</si>
  <si>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</si>
  <si>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</si>
  <si>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</si>
  <si>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</si>
  <si>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</si>
  <si>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</si>
  <si>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</si>
  <si>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</si>
  <si>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</si>
  <si>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</si>
  <si>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</si>
  <si>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</si>
  <si>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</si>
  <si>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</si>
  <si>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</si>
  <si>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</si>
  <si>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</si>
  <si>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</si>
  <si>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</si>
  <si>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</si>
  <si>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</si>
  <si>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</si>
  <si>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</si>
  <si>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</si>
  <si>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</si>
  <si>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</si>
  <si>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</si>
  <si>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</si>
  <si>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</si>
  <si>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</si>
  <si>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</si>
  <si>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</si>
  <si>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</si>
  <si>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</si>
  <si>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</si>
  <si>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</si>
  <si>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</si>
  <si>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</si>
  <si>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</si>
  <si>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</si>
  <si>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</si>
  <si>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</si>
  <si>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</si>
  <si>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</si>
  <si>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</si>
  <si>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</si>
  <si>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</si>
  <si>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</si>
  <si>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</si>
  <si>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</si>
  <si>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</si>
  <si>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</si>
  <si>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</si>
  <si>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</si>
  <si>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</si>
  <si>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</si>
  <si>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</si>
  <si>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</si>
  <si>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</si>
  <si>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</si>
  <si>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</si>
  <si>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</si>
  <si>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</si>
  <si>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</si>
  <si>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</si>
  <si>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</si>
  <si>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</si>
  <si>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</si>
  <si>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</si>
  <si>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</si>
  <si>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</si>
  <si>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</si>
  <si>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</si>
  <si>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</si>
  <si>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</si>
  <si>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</si>
  <si>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</si>
  <si>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</si>
  <si>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</si>
  <si>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</si>
  <si>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</si>
  <si>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</si>
  <si>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</si>
  <si>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</si>
  <si>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</si>
  <si>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</si>
  <si>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</si>
  <si>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</si>
  <si>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</si>
  <si>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</si>
  <si>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</si>
  <si>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</si>
  <si>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</si>
  <si>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</si>
  <si>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</si>
  <si>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</si>
  <si>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</si>
  <si>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</si>
  <si>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</si>
  <si>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</si>
  <si>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</si>
  <si>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</si>
  <si>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</si>
  <si>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</si>
  <si>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</si>
  <si>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</si>
  <si>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</si>
  <si>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</si>
  <si>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</si>
  <si>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</si>
  <si>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</si>
  <si>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</si>
  <si>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</si>
  <si>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</si>
  <si>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</si>
  <si>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</si>
  <si>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</si>
  <si>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</si>
  <si>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</si>
  <si>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</si>
  <si>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</si>
  <si>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</si>
  <si>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</si>
  <si>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</si>
  <si>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</si>
  <si>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</si>
  <si>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</si>
  <si>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</si>
  <si>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</si>
  <si>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</si>
  <si>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</si>
  <si>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</si>
  <si>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</si>
  <si>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</si>
  <si>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</si>
  <si>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</si>
  <si>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</si>
  <si>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</si>
  <si>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</si>
  <si>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</si>
  <si>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</si>
  <si>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</si>
  <si>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</si>
  <si>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</si>
  <si>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</si>
  <si>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t>
    <phoneticPr fontId="5"/>
  </si>
  <si>
    <t>岡山市公共用地取得事業費特別会計</t>
    <phoneticPr fontId="5"/>
  </si>
  <si>
    <t>-</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</si>
  <si>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</si>
  <si>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</si>
  <si>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</si>
  <si>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</si>
  <si>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</si>
  <si>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</si>
  <si>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</si>
  <si>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</si>
  <si>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</si>
  <si>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</si>
  <si>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</si>
  <si>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</si>
  <si>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</si>
  <si>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</si>
  <si>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</si>
  <si>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</si>
  <si>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</si>
  <si>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</si>
  <si>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</si>
  <si>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</si>
  <si>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</si>
  <si>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</si>
  <si>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</si>
  <si>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</si>
  <si>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岡山市水道事業会計</t>
    <phoneticPr fontId="5"/>
  </si>
  <si>
    <t>岡山市工業用水道事業会計</t>
    <phoneticPr fontId="5"/>
  </si>
  <si>
    <t>法適用企業</t>
    <phoneticPr fontId="5"/>
  </si>
  <si>
    <t>岡山市病院事業会計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</si>
  <si>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</si>
  <si>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</si>
  <si>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</si>
  <si>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</si>
  <si>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</si>
  <si>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</si>
  <si>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</si>
  <si>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</si>
  <si>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</si>
  <si>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</si>
  <si>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</si>
  <si>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</si>
  <si>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</si>
  <si>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</si>
  <si>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</si>
  <si>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</si>
  <si>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</si>
  <si>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</si>
  <si>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</si>
  <si>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</si>
  <si>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</si>
  <si>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</si>
  <si>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</si>
  <si>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</si>
  <si>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</si>
  <si>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</si>
  <si>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</si>
  <si>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</si>
  <si>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</si>
  <si>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</si>
  <si>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</si>
  <si>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</si>
  <si>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</si>
  <si>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</si>
  <si>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</si>
  <si>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</si>
  <si>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</si>
  <si>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</si>
  <si>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</si>
  <si>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</si>
  <si>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</si>
  <si>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</si>
  <si>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</si>
  <si>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</si>
  <si>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</si>
  <si>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</si>
  <si>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</si>
  <si>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</si>
  <si>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</si>
  <si>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</si>
  <si>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</si>
  <si>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</si>
  <si>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</si>
  <si>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</si>
  <si>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</si>
  <si>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</si>
  <si>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</si>
  <si>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</si>
  <si>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</si>
  <si>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</si>
  <si>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</si>
  <si>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</si>
  <si>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</si>
  <si>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</si>
  <si>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</si>
  <si>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</si>
  <si>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</si>
  <si>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</si>
  <si>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</si>
  <si>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</si>
  <si>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</si>
  <si>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</si>
  <si>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</si>
  <si>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岡山市水道事業会計</t>
    <phoneticPr fontId="5"/>
  </si>
  <si>
    <t>(Ｆ)</t>
    <phoneticPr fontId="5"/>
  </si>
  <si>
    <t>岡山市市場事業会計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</si>
  <si>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</si>
  <si>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</si>
  <si>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</si>
  <si>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</si>
  <si>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</si>
  <si>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</si>
  <si>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</si>
  <si>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</si>
  <si>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</si>
  <si>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</si>
  <si>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</si>
  <si>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</si>
  <si>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</si>
  <si>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</si>
  <si>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</si>
  <si>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</si>
  <si>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</si>
  <si>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</si>
  <si>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</si>
  <si>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</si>
  <si>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</si>
  <si>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</si>
  <si>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</si>
  <si>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</si>
  <si>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</si>
  <si>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</si>
  <si>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</si>
  <si>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</si>
  <si>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</si>
  <si>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</si>
  <si>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</si>
  <si>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</si>
  <si>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</si>
  <si>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</si>
  <si>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</si>
  <si>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</si>
  <si>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</si>
  <si>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</si>
  <si>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</si>
  <si>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</si>
  <si>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</si>
  <si>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</si>
  <si>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</si>
  <si>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</si>
  <si>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</si>
  <si>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</si>
  <si>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</si>
  <si>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</si>
  <si>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</si>
  <si>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</si>
  <si>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</si>
  <si>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</si>
  <si>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</si>
  <si>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</si>
  <si>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</si>
  <si>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</si>
  <si>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</si>
  <si>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</si>
  <si>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</si>
  <si>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</si>
  <si>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</si>
  <si>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</si>
  <si>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</si>
  <si>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</si>
  <si>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</si>
  <si>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</si>
  <si>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</si>
  <si>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</si>
  <si>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</si>
  <si>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</si>
  <si>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</si>
  <si>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</si>
  <si>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</si>
  <si>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</si>
  <si>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</si>
  <si>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</si>
  <si>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</si>
  <si>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</si>
  <si>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</si>
  <si>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</si>
  <si>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</si>
  <si>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</si>
  <si>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</si>
  <si>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1.20</t>
  </si>
  <si>
    <t>▲ 1.03</t>
  </si>
  <si>
    <t>▲ 1.38</t>
  </si>
  <si>
    <t>▲ 2.82</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</si>
  <si>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</si>
  <si>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</si>
  <si>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</si>
  <si>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</si>
  <si>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</si>
  <si>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</si>
  <si>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</si>
  <si>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</si>
  <si>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</si>
  <si>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その他会計（黒字）</t>
  </si>
  <si>
    <t>（百万円）</t>
    <phoneticPr fontId="5"/>
  </si>
  <si>
    <t>H30</t>
    <phoneticPr fontId="5"/>
  </si>
  <si>
    <t>R01</t>
    <phoneticPr fontId="5"/>
  </si>
  <si>
    <t>R02</t>
    <phoneticPr fontId="5"/>
  </si>
  <si>
    <t>R03</t>
    <phoneticPr fontId="5"/>
  </si>
  <si>
    <t>R04</t>
    <phoneticPr fontId="5"/>
  </si>
  <si>
    <t>（一財）岡山市勤労者福祉サービスセンター</t>
    <rPh sb="1" eb="2">
      <t>１</t>
    </rPh>
    <phoneticPr fontId="33"/>
  </si>
  <si>
    <t>-</t>
    <phoneticPr fontId="2"/>
  </si>
  <si>
    <t>（公財）岡山市公園協会</t>
    <rPh sb="1" eb="2">
      <t>コウ</t>
    </rPh>
    <phoneticPr fontId="33"/>
  </si>
  <si>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</si>
  <si>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</si>
  <si>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</si>
  <si>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</si>
  <si>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</si>
  <si>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</si>
  <si>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岡山都市整備(株)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</si>
  <si>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</si>
  <si>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</si>
  <si>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</si>
  <si>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33"/>
  </si>
  <si>
    <t>（一財）岡山市スポーツ協会</t>
    <rPh sb="1" eb="2">
      <t>イチ</t>
    </rPh>
    <rPh sb="2" eb="3">
      <t>ザイ</t>
    </rPh>
    <rPh sb="4" eb="7">
      <t>オカヤマシ</t>
    </rPh>
    <rPh sb="11" eb="13">
      <t>キョウカイ</t>
    </rPh>
    <phoneticPr fontId="33"/>
  </si>
  <si>
    <t>-</t>
    <phoneticPr fontId="2"/>
  </si>
  <si>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</si>
  <si>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</si>
  <si>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</si>
  <si>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</si>
  <si>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</si>
  <si>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</si>
  <si>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</si>
  <si>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</si>
  <si>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</si>
  <si>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</si>
  <si>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</si>
  <si>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</si>
  <si>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</si>
  <si>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</si>
  <si>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</si>
  <si>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</si>
  <si>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</si>
  <si>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公共施設等整備基金</t>
  </si>
  <si>
    <t>庁舎整備基金</t>
  </si>
  <si>
    <t>一般廃棄物処理施設整備基金</t>
  </si>
  <si>
    <t>地域福祉基金</t>
    <rPh sb="0" eb="2">
      <t>チイキ</t>
    </rPh>
    <rPh sb="2" eb="4">
      <t>フクシ</t>
    </rPh>
    <rPh sb="4" eb="6">
      <t>キキン</t>
    </rPh>
    <phoneticPr fontId="2"/>
  </si>
  <si>
    <t>学校教育施設等整備基金</t>
    <rPh sb="0" eb="2">
      <t>ガッコウ</t>
    </rPh>
    <rPh sb="2" eb="4">
      <t>キョウイク</t>
    </rPh>
    <rPh sb="4" eb="6">
      <t>シセツ</t>
    </rPh>
    <rPh sb="6" eb="7">
      <t>トウ</t>
    </rPh>
    <rPh sb="7" eb="9">
      <t>セイビ</t>
    </rPh>
    <rPh sb="9" eb="11">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</si>
  <si>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</si>
  <si>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</si>
  <si>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</si>
  <si>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</si>
  <si>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</si>
  <si>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借入額の増加に伴う元利償還金の増などにより、実質公債費比率は0.2ポイント増加しましたが、将来負担比率と共に、類似団体内平均値を下回っています。
　今後も引き続き財政の健全化に努めていきます。</t>
    <rPh sb="1" eb="3">
      <t>カリイレ</t>
    </rPh>
    <rPh sb="3" eb="4">
      <t>ガク</t>
    </rPh>
    <rPh sb="5" eb="7">
      <t>ゾウカ</t>
    </rPh>
    <rPh sb="8" eb="9">
      <t>トモナ</t>
    </rPh>
    <rPh sb="10" eb="12">
      <t>ガンリ</t>
    </rPh>
    <rPh sb="12" eb="15">
      <t>ショウカンキン</t>
    </rPh>
    <rPh sb="16" eb="17">
      <t>ゾウ</t>
    </rPh>
    <rPh sb="23" eb="25">
      <t>ジッシツ</t>
    </rPh>
    <rPh sb="25" eb="28">
      <t>コウサイヒ</t>
    </rPh>
    <rPh sb="28" eb="30">
      <t>ヒリツ</t>
    </rPh>
    <rPh sb="38" eb="40">
      <t>ゾウカ</t>
    </rPh>
    <rPh sb="46" eb="48">
      <t>ショウライ</t>
    </rPh>
    <rPh sb="48" eb="50">
      <t>フタン</t>
    </rPh>
    <rPh sb="50" eb="52">
      <t>ヒリツ</t>
    </rPh>
    <rPh sb="53" eb="54">
      <t>トモ</t>
    </rPh>
    <rPh sb="56" eb="58">
      <t>ルイジ</t>
    </rPh>
    <rPh sb="58" eb="60">
      <t>ダンタイ</t>
    </rPh>
    <rPh sb="60" eb="61">
      <t>ナイ</t>
    </rPh>
    <rPh sb="61" eb="63">
      <t>ヘイキン</t>
    </rPh>
    <rPh sb="63" eb="64">
      <t>チ</t>
    </rPh>
    <rPh sb="65" eb="67">
      <t>シタマワ</t>
    </rPh>
    <rPh sb="75" eb="77">
      <t>コンゴ</t>
    </rPh>
    <rPh sb="78" eb="79">
      <t>ヒ</t>
    </rPh>
    <rPh sb="80" eb="81">
      <t>ツヅ</t>
    </rPh>
    <rPh sb="82" eb="84">
      <t>ザイセイ</t>
    </rPh>
    <rPh sb="85" eb="87">
      <t>ケンゼン</t>
    </rPh>
    <rPh sb="87" eb="88">
      <t>カ</t>
    </rPh>
    <rPh sb="89" eb="9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</si>
  <si>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</si>
  <si>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</si>
  <si>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</si>
  <si>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color rgb="FF0070C0"/>
        <rFont val="ＭＳ Ｐゴシック"/>
        <family val="3"/>
        <charset val="128"/>
      </rPr>
      <t>　</t>
    </r>
    <r>
      <rPr>
        <sz val="11"/>
        <rFont val="ＭＳ Ｐゴシック"/>
        <family val="3"/>
        <charset val="128"/>
      </rPr>
      <t>令和4年度の有形固定資産減価償却率は、1.3ポイント減少しましたが、これは新規施設を整備した影響であり、今後も老朽化施設の改修・更新等、多額の経費が必要となることが見込まれる状況です。</t>
    </r>
    <r>
      <rPr>
        <sz val="11"/>
        <color rgb="FF0070C0"/>
        <rFont val="ＭＳ Ｐゴシック"/>
        <family val="3"/>
        <charset val="128"/>
      </rPr>
      <t xml:space="preserve">
</t>
    </r>
    <r>
      <rPr>
        <sz val="11"/>
        <rFont val="ＭＳ Ｐゴシック"/>
        <family val="3"/>
        <charset val="128"/>
      </rPr>
      <t>　将来負担比率は、将来負担額が増となった一方、一般廃棄物処理施設整備基金の増などにより充当可能財源等も増加したこと等により、充当可能財源等が将来負担額を上回ったことで、引き続き「-」となりました。
　今後見込まれる将来負担の中で、施設の複合化や民間活力の導入等も図りつつ、引き続き公共施設の適切なマネジメントと、健全性を確保した財政運営に努めていきます。</t>
    </r>
    <rPh sb="27" eb="29">
      <t>ゲンショウ</t>
    </rPh>
    <rPh sb="38" eb="40">
      <t>シンキ</t>
    </rPh>
    <rPh sb="40" eb="42">
      <t>シセツ</t>
    </rPh>
    <rPh sb="43" eb="45">
      <t>セイビ</t>
    </rPh>
    <rPh sb="47" eb="49">
      <t>エイキョウ</t>
    </rPh>
    <rPh sb="117" eb="124">
      <t>イッパンハイキブツショリ</t>
    </rPh>
    <rPh sb="124" eb="126">
      <t>シセツ</t>
    </rPh>
    <rPh sb="126" eb="130">
      <t>セイビキキン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</si>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</sst>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70C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8"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EAEE7B4-10F4-462C-9E36-626DE47A990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A64C-4246-BF35-EEDFFBBB6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54145</c:v>
                </c:pt>
                <c:pt idx="1">
                  <c:v>55638</c:v>
                </c:pt>
                <c:pt idx="2">
                  <c:v>61674</c:v>
                </c:pt>
                <c:pt idx="3">
                  <c:v>72065</c:v>
                </c:pt>
                <c:pt idx="4">
                  <c:v>71278</c:v>
                </c:pt>
              </c:numCache>
            </c:numRef>
          </c:val>
          <c:smooth val="0"/>
          <c:extLst>
            <c:ext xmlns:c16="http://schemas.microsoft.com/office/drawing/2014/chart" uri="{C3380CC4-5D6E-409C-BE32-E72D297353CC}">
              <c16:uniqueId val="{00000001-A64C-4246-BF35-EEDFFBBB6E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4.71</c:v>
                </c:pt>
                <c:pt idx="1">
                  <c:v>5.0999999999999996</c:v>
                </c:pt>
                <c:pt idx="2">
                  <c:v>5.92</c:v>
                </c:pt>
                <c:pt idx="3">
                  <c:v>6.32</c:v>
                </c:pt>
                <c:pt idx="4">
                  <c:v>4.6399999999999997</c:v>
                </c:pt>
              </c:numCache>
            </c:numRef>
          </c:val>
          <c:extLst>
            <c:ext xmlns:c16="http://schemas.microsoft.com/office/drawing/2014/chart" uri="{C3380CC4-5D6E-409C-BE32-E72D297353CC}">
              <c16:uniqueId val="{00000000-C4AE-47AD-9ECF-07C59659A4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10.27</c:v>
                </c:pt>
                <c:pt idx="1">
                  <c:v>9.89</c:v>
                </c:pt>
                <c:pt idx="2">
                  <c:v>9.84</c:v>
                </c:pt>
                <c:pt idx="3">
                  <c:v>9.7899999999999991</c:v>
                </c:pt>
                <c:pt idx="4">
                  <c:v>11.07</c:v>
                </c:pt>
              </c:numCache>
            </c:numRef>
          </c:val>
          <c:extLst>
            <c:ext xmlns:c16="http://schemas.microsoft.com/office/drawing/2014/chart" uri="{C3380CC4-5D6E-409C-BE32-E72D297353CC}">
              <c16:uniqueId val="{00000001-C4AE-47AD-9ECF-07C59659A4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c:v>
                </c:pt>
                <c:pt idx="1">
                  <c:v>-1.03</c:v>
                </c:pt>
                <c:pt idx="2">
                  <c:v>-1.38</c:v>
                </c:pt>
                <c:pt idx="3">
                  <c:v>5.16</c:v>
                </c:pt>
                <c:pt idx="4">
                  <c:v>-2.82</c:v>
                </c:pt>
              </c:numCache>
            </c:numRef>
          </c:val>
          <c:smooth val="0"/>
          <c:extLst>
            <c:ext xmlns:c16="http://schemas.microsoft.com/office/drawing/2014/chart" uri="{C3380CC4-5D6E-409C-BE32-E72D297353CC}">
              <c16:uniqueId val="{00000002-C4AE-47AD-9ECF-07C59659A4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2B2-4571-9852-12B6D5101D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B2-4571-9852-12B6D5101D17}"/>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B2-4571-9852-12B6D5101D17}"/>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3-12B2-4571-9852-12B6D5101D17}"/>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0.31</c:v>
                </c:pt>
                <c:pt idx="2">
                  <c:v>#N/A</c:v>
                </c:pt>
                <c:pt idx="3">
                  <c:v>0.13</c:v>
                </c:pt>
                <c:pt idx="4">
                  <c:v>#N/A</c:v>
                </c:pt>
                <c:pt idx="5">
                  <c:v>0.42</c:v>
                </c:pt>
                <c:pt idx="6">
                  <c:v>#N/A</c:v>
                </c:pt>
                <c:pt idx="7">
                  <c:v>0.16</c:v>
                </c:pt>
                <c:pt idx="8">
                  <c:v>#N/A</c:v>
                </c:pt>
                <c:pt idx="9">
                  <c:v>0.11</c:v>
                </c:pt>
              </c:numCache>
            </c:numRef>
          </c:val>
          <c:extLst>
            <c:ext xmlns:c16="http://schemas.microsoft.com/office/drawing/2014/chart" uri="{C3380CC4-5D6E-409C-BE32-E72D297353CC}">
              <c16:uniqueId val="{00000004-12B2-4571-9852-12B6D5101D17}"/>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0.49</c:v>
                </c:pt>
                <c:pt idx="2">
                  <c:v>#N/A</c:v>
                </c:pt>
                <c:pt idx="3">
                  <c:v>0.56999999999999995</c:v>
                </c:pt>
                <c:pt idx="4">
                  <c:v>#N/A</c:v>
                </c:pt>
                <c:pt idx="5">
                  <c:v>0.54</c:v>
                </c:pt>
                <c:pt idx="6">
                  <c:v>#N/A</c:v>
                </c:pt>
                <c:pt idx="7">
                  <c:v>0.5</c:v>
                </c:pt>
                <c:pt idx="8">
                  <c:v>#N/A</c:v>
                </c:pt>
                <c:pt idx="9">
                  <c:v>0.56999999999999995</c:v>
                </c:pt>
              </c:numCache>
            </c:numRef>
          </c:val>
          <c:extLst>
            <c:ext xmlns:c16="http://schemas.microsoft.com/office/drawing/2014/chart" uri="{C3380CC4-5D6E-409C-BE32-E72D297353CC}">
              <c16:uniqueId val="{00000005-12B2-4571-9852-12B6D5101D17}"/>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0.28000000000000003</c:v>
                </c:pt>
                <c:pt idx="2">
                  <c:v>#N/A</c:v>
                </c:pt>
                <c:pt idx="3">
                  <c:v>0.28000000000000003</c:v>
                </c:pt>
                <c:pt idx="4">
                  <c:v>#N/A</c:v>
                </c:pt>
                <c:pt idx="5">
                  <c:v>0.59</c:v>
                </c:pt>
                <c:pt idx="6">
                  <c:v>#N/A</c:v>
                </c:pt>
                <c:pt idx="7">
                  <c:v>0.71</c:v>
                </c:pt>
                <c:pt idx="8">
                  <c:v>#N/A</c:v>
                </c:pt>
                <c:pt idx="9">
                  <c:v>1.0900000000000001</c:v>
                </c:pt>
              </c:numCache>
            </c:numRef>
          </c:val>
          <c:extLst>
            <c:ext xmlns:c16="http://schemas.microsoft.com/office/drawing/2014/chart" uri="{C3380CC4-5D6E-409C-BE32-E72D297353CC}">
              <c16:uniqueId val="{00000006-12B2-4571-9852-12B6D5101D17}"/>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1.44</c:v>
                </c:pt>
                <c:pt idx="2">
                  <c:v>#N/A</c:v>
                </c:pt>
                <c:pt idx="3">
                  <c:v>1.49</c:v>
                </c:pt>
                <c:pt idx="4">
                  <c:v>#N/A</c:v>
                </c:pt>
                <c:pt idx="5">
                  <c:v>1.52</c:v>
                </c:pt>
                <c:pt idx="6">
                  <c:v>#N/A</c:v>
                </c:pt>
                <c:pt idx="7">
                  <c:v>1.52</c:v>
                </c:pt>
                <c:pt idx="8">
                  <c:v>#N/A</c:v>
                </c:pt>
                <c:pt idx="9">
                  <c:v>1.62</c:v>
                </c:pt>
              </c:numCache>
            </c:numRef>
          </c:val>
          <c:extLst>
            <c:ext xmlns:c16="http://schemas.microsoft.com/office/drawing/2014/chart" uri="{C3380CC4-5D6E-409C-BE32-E72D297353CC}">
              <c16:uniqueId val="{00000007-12B2-4571-9852-12B6D5101D17}"/>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5.62</c:v>
                </c:pt>
                <c:pt idx="2">
                  <c:v>#N/A</c:v>
                </c:pt>
                <c:pt idx="3">
                  <c:v>5.4</c:v>
                </c:pt>
                <c:pt idx="4">
                  <c:v>#N/A</c:v>
                </c:pt>
                <c:pt idx="5">
                  <c:v>4.91</c:v>
                </c:pt>
                <c:pt idx="6">
                  <c:v>#N/A</c:v>
                </c:pt>
                <c:pt idx="7">
                  <c:v>4.38</c:v>
                </c:pt>
                <c:pt idx="8">
                  <c:v>#N/A</c:v>
                </c:pt>
                <c:pt idx="9">
                  <c:v>4.08</c:v>
                </c:pt>
              </c:numCache>
            </c:numRef>
          </c:val>
          <c:extLst>
            <c:ext xmlns:c16="http://schemas.microsoft.com/office/drawing/2014/chart" uri="{C3380CC4-5D6E-409C-BE32-E72D297353CC}">
              <c16:uniqueId val="{00000008-12B2-4571-9852-12B6D5101D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5.05</c:v>
                </c:pt>
                <c:pt idx="2">
                  <c:v>#N/A</c:v>
                </c:pt>
                <c:pt idx="3">
                  <c:v>5.44</c:v>
                </c:pt>
                <c:pt idx="4">
                  <c:v>#N/A</c:v>
                </c:pt>
                <c:pt idx="5">
                  <c:v>6.25</c:v>
                </c:pt>
                <c:pt idx="6">
                  <c:v>#N/A</c:v>
                </c:pt>
                <c:pt idx="7">
                  <c:v>6.63</c:v>
                </c:pt>
                <c:pt idx="8">
                  <c:v>#N/A</c:v>
                </c:pt>
                <c:pt idx="9">
                  <c:v>4.95</c:v>
                </c:pt>
              </c:numCache>
            </c:numRef>
          </c:val>
          <c:extLst>
            <c:ext xmlns:c16="http://schemas.microsoft.com/office/drawing/2014/chart" uri="{C3380CC4-5D6E-409C-BE32-E72D297353CC}">
              <c16:uniqueId val="{00000009-12B2-4571-9852-12B6D5101D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30972</c:v>
                </c:pt>
                <c:pt idx="5">
                  <c:v>30697</c:v>
                </c:pt>
                <c:pt idx="8">
                  <c:v>30515</c:v>
                </c:pt>
                <c:pt idx="11">
                  <c:v>29979</c:v>
                </c:pt>
                <c:pt idx="14">
                  <c:v>29925</c:v>
                </c:pt>
              </c:numCache>
            </c:numRef>
          </c:val>
          <c:extLst>
            <c:ext xmlns:c16="http://schemas.microsoft.com/office/drawing/2014/chart" uri="{C3380CC4-5D6E-409C-BE32-E72D297353CC}">
              <c16:uniqueId val="{00000000-8802-4646-A125-D8AFD85C3A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02-4646-A125-D8AFD85C3A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3079</c:v>
                </c:pt>
                <c:pt idx="3">
                  <c:v>1261</c:v>
                </c:pt>
                <c:pt idx="6">
                  <c:v>1153</c:v>
                </c:pt>
                <c:pt idx="9">
                  <c:v>1101</c:v>
                </c:pt>
                <c:pt idx="12">
                  <c:v>1066</c:v>
                </c:pt>
              </c:numCache>
            </c:numRef>
          </c:val>
          <c:extLst>
            <c:ext xmlns:c16="http://schemas.microsoft.com/office/drawing/2014/chart" uri="{C3380CC4-5D6E-409C-BE32-E72D297353CC}">
              <c16:uniqueId val="{00000002-8802-4646-A125-D8AFD85C3A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119</c:v>
                </c:pt>
                <c:pt idx="3">
                  <c:v>27</c:v>
                </c:pt>
                <c:pt idx="6">
                  <c:v>25</c:v>
                </c:pt>
                <c:pt idx="9">
                  <c:v>22</c:v>
                </c:pt>
                <c:pt idx="12">
                  <c:v>21</c:v>
                </c:pt>
              </c:numCache>
            </c:numRef>
          </c:val>
          <c:extLst>
            <c:ext xmlns:c16="http://schemas.microsoft.com/office/drawing/2014/chart" uri="{C3380CC4-5D6E-409C-BE32-E72D297353CC}">
              <c16:uniqueId val="{00000003-8802-4646-A125-D8AFD85C3A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6335</c:v>
                </c:pt>
                <c:pt idx="3">
                  <c:v>6001</c:v>
                </c:pt>
                <c:pt idx="6">
                  <c:v>6214</c:v>
                </c:pt>
                <c:pt idx="9">
                  <c:v>6001</c:v>
                </c:pt>
                <c:pt idx="12">
                  <c:v>5860</c:v>
                </c:pt>
              </c:numCache>
            </c:numRef>
          </c:val>
          <c:extLst>
            <c:ext xmlns:c16="http://schemas.microsoft.com/office/drawing/2014/chart" uri="{C3380CC4-5D6E-409C-BE32-E72D297353CC}">
              <c16:uniqueId val="{00000004-8802-4646-A125-D8AFD85C3A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2697</c:v>
                </c:pt>
                <c:pt idx="3">
                  <c:v>3030</c:v>
                </c:pt>
                <c:pt idx="6">
                  <c:v>3175</c:v>
                </c:pt>
                <c:pt idx="9">
                  <c:v>3333</c:v>
                </c:pt>
                <c:pt idx="12">
                  <c:v>3333</c:v>
                </c:pt>
              </c:numCache>
            </c:numRef>
          </c:val>
          <c:extLst>
            <c:ext xmlns:c16="http://schemas.microsoft.com/office/drawing/2014/chart" uri="{C3380CC4-5D6E-409C-BE32-E72D297353CC}">
              <c16:uniqueId val="{00000005-8802-4646-A125-D8AFD85C3A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02-4646-A125-D8AFD85C3A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29196</c:v>
                </c:pt>
                <c:pt idx="3">
                  <c:v>29175</c:v>
                </c:pt>
                <c:pt idx="6">
                  <c:v>29067</c:v>
                </c:pt>
                <c:pt idx="9">
                  <c:v>29255</c:v>
                </c:pt>
                <c:pt idx="12">
                  <c:v>29989</c:v>
                </c:pt>
              </c:numCache>
            </c:numRef>
          </c:val>
          <c:extLst>
            <c:ext xmlns:c16="http://schemas.microsoft.com/office/drawing/2014/chart" uri="{C3380CC4-5D6E-409C-BE32-E72D297353CC}">
              <c16:uniqueId val="{00000007-8802-4646-A125-D8AFD85C3A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10454</c:v>
                </c:pt>
                <c:pt idx="2">
                  <c:v>#N/A</c:v>
                </c:pt>
                <c:pt idx="3">
                  <c:v>#N/A</c:v>
                </c:pt>
                <c:pt idx="4">
                  <c:v>8797</c:v>
                </c:pt>
                <c:pt idx="5">
                  <c:v>#N/A</c:v>
                </c:pt>
                <c:pt idx="6">
                  <c:v>#N/A</c:v>
                </c:pt>
                <c:pt idx="7">
                  <c:v>9119</c:v>
                </c:pt>
                <c:pt idx="8">
                  <c:v>#N/A</c:v>
                </c:pt>
                <c:pt idx="9">
                  <c:v>#N/A</c:v>
                </c:pt>
                <c:pt idx="10">
                  <c:v>9733</c:v>
                </c:pt>
                <c:pt idx="11">
                  <c:v>#N/A</c:v>
                </c:pt>
                <c:pt idx="12">
                  <c:v>#N/A</c:v>
                </c:pt>
                <c:pt idx="13">
                  <c:v>10344</c:v>
                </c:pt>
                <c:pt idx="14">
                  <c:v>#N/A</c:v>
                </c:pt>
              </c:numCache>
            </c:numRef>
          </c:val>
          <c:smooth val="0"/>
          <c:extLst>
            <c:ext xmlns:c16="http://schemas.microsoft.com/office/drawing/2014/chart" uri="{C3380CC4-5D6E-409C-BE32-E72D297353CC}">
              <c16:uniqueId val="{00000008-8802-4646-A125-D8AFD85C3A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369716</c:v>
                </c:pt>
                <c:pt idx="5">
                  <c:v>376864</c:v>
                </c:pt>
                <c:pt idx="8">
                  <c:v>387164</c:v>
                </c:pt>
                <c:pt idx="11">
                  <c:v>401717</c:v>
                </c:pt>
                <c:pt idx="14">
                  <c:v>407644</c:v>
                </c:pt>
              </c:numCache>
            </c:numRef>
          </c:val>
          <c:extLst>
            <c:ext xmlns:c16="http://schemas.microsoft.com/office/drawing/2014/chart" uri="{C3380CC4-5D6E-409C-BE32-E72D297353CC}">
              <c16:uniqueId val="{00000000-A020-40A4-81F8-443831E9AF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67968</c:v>
                </c:pt>
                <c:pt idx="5">
                  <c:v>66858</c:v>
                </c:pt>
                <c:pt idx="8">
                  <c:v>66437</c:v>
                </c:pt>
                <c:pt idx="11">
                  <c:v>68792</c:v>
                </c:pt>
                <c:pt idx="14">
                  <c:v>69819</c:v>
                </c:pt>
              </c:numCache>
            </c:numRef>
          </c:val>
          <c:extLst>
            <c:ext xmlns:c16="http://schemas.microsoft.com/office/drawing/2014/chart" uri="{C3380CC4-5D6E-409C-BE32-E72D297353CC}">
              <c16:uniqueId val="{00000001-A020-40A4-81F8-443831E9AF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76383</c:v>
                </c:pt>
                <c:pt idx="5">
                  <c:v>79920</c:v>
                </c:pt>
                <c:pt idx="8">
                  <c:v>82649</c:v>
                </c:pt>
                <c:pt idx="11">
                  <c:v>97448</c:v>
                </c:pt>
                <c:pt idx="14">
                  <c:v>103745</c:v>
                </c:pt>
              </c:numCache>
            </c:numRef>
          </c:val>
          <c:extLst>
            <c:ext xmlns:c16="http://schemas.microsoft.com/office/drawing/2014/chart" uri="{C3380CC4-5D6E-409C-BE32-E72D297353CC}">
              <c16:uniqueId val="{00000002-A020-40A4-81F8-443831E9AF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20-40A4-81F8-443831E9AF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20-40A4-81F8-443831E9AF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1433</c:v>
                </c:pt>
                <c:pt idx="3">
                  <c:v>1467</c:v>
                </c:pt>
                <c:pt idx="6">
                  <c:v>356</c:v>
                </c:pt>
                <c:pt idx="9">
                  <c:v>2</c:v>
                </c:pt>
                <c:pt idx="12">
                  <c:v>3</c:v>
                </c:pt>
              </c:numCache>
            </c:numRef>
          </c:val>
          <c:extLst>
            <c:ext xmlns:c16="http://schemas.microsoft.com/office/drawing/2014/chart" uri="{C3380CC4-5D6E-409C-BE32-E72D297353CC}">
              <c16:uniqueId val="{00000005-A020-40A4-81F8-443831E9AF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58417</c:v>
                </c:pt>
                <c:pt idx="3">
                  <c:v>57569</c:v>
                </c:pt>
                <c:pt idx="6">
                  <c:v>56832</c:v>
                </c:pt>
                <c:pt idx="9">
                  <c:v>56281</c:v>
                </c:pt>
                <c:pt idx="12">
                  <c:v>53994</c:v>
                </c:pt>
              </c:numCache>
            </c:numRef>
          </c:val>
          <c:extLst>
            <c:ext xmlns:c16="http://schemas.microsoft.com/office/drawing/2014/chart" uri="{C3380CC4-5D6E-409C-BE32-E72D297353CC}">
              <c16:uniqueId val="{00000006-A020-40A4-81F8-443831E9AF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151</c:v>
                </c:pt>
                <c:pt idx="3">
                  <c:v>149</c:v>
                </c:pt>
                <c:pt idx="6">
                  <c:v>127</c:v>
                </c:pt>
                <c:pt idx="9">
                  <c:v>122</c:v>
                </c:pt>
                <c:pt idx="12">
                  <c:v>112</c:v>
                </c:pt>
              </c:numCache>
            </c:numRef>
          </c:val>
          <c:extLst>
            <c:ext xmlns:c16="http://schemas.microsoft.com/office/drawing/2014/chart" uri="{C3380CC4-5D6E-409C-BE32-E72D297353CC}">
              <c16:uniqueId val="{00000007-A020-40A4-81F8-443831E9AF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101405</c:v>
                </c:pt>
                <c:pt idx="3">
                  <c:v>95474</c:v>
                </c:pt>
                <c:pt idx="6">
                  <c:v>92894</c:v>
                </c:pt>
                <c:pt idx="9">
                  <c:v>92410</c:v>
                </c:pt>
                <c:pt idx="12">
                  <c:v>90229</c:v>
                </c:pt>
              </c:numCache>
            </c:numRef>
          </c:val>
          <c:extLst>
            <c:ext xmlns:c16="http://schemas.microsoft.com/office/drawing/2014/chart" uri="{C3380CC4-5D6E-409C-BE32-E72D297353CC}">
              <c16:uniqueId val="{00000008-A020-40A4-81F8-443831E9AF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16415</c:v>
                </c:pt>
                <c:pt idx="3">
                  <c:v>14919</c:v>
                </c:pt>
                <c:pt idx="6">
                  <c:v>14750</c:v>
                </c:pt>
                <c:pt idx="9">
                  <c:v>14453</c:v>
                </c:pt>
                <c:pt idx="12">
                  <c:v>13915</c:v>
                </c:pt>
              </c:numCache>
            </c:numRef>
          </c:val>
          <c:extLst>
            <c:ext xmlns:c16="http://schemas.microsoft.com/office/drawing/2014/chart" uri="{C3380CC4-5D6E-409C-BE32-E72D297353CC}">
              <c16:uniqueId val="{00000009-A020-40A4-81F8-443831E9AF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352156</c:v>
                </c:pt>
                <c:pt idx="3">
                  <c:v>352657</c:v>
                </c:pt>
                <c:pt idx="6">
                  <c:v>363236</c:v>
                </c:pt>
                <c:pt idx="9">
                  <c:v>372560</c:v>
                </c:pt>
                <c:pt idx="12">
                  <c:v>377959</c:v>
                </c:pt>
              </c:numCache>
            </c:numRef>
          </c:val>
          <c:extLst>
            <c:ext xmlns:c16="http://schemas.microsoft.com/office/drawing/2014/chart" uri="{C3380CC4-5D6E-409C-BE32-E72D297353CC}">
              <c16:uniqueId val="{0000000A-A020-40A4-81F8-443831E9AF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15910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20-40A4-81F8-443831E9AF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19808</c:v>
                </c:pt>
                <c:pt idx="1">
                  <c:v>20736</c:v>
                </c:pt>
                <c:pt idx="2">
                  <c:v>22840</c:v>
                </c:pt>
              </c:numCache>
            </c:numRef>
          </c:val>
          <c:extLst>
            <c:ext xmlns:c16="http://schemas.microsoft.com/office/drawing/2014/chart" uri="{C3380CC4-5D6E-409C-BE32-E72D297353CC}">
              <c16:uniqueId val="{00000000-1C3C-4F20-A8B8-11442C9C4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1446</c:v>
                </c:pt>
                <c:pt idx="1">
                  <c:v>1477</c:v>
                </c:pt>
                <c:pt idx="2">
                  <c:v>1529</c:v>
                </c:pt>
              </c:numCache>
            </c:numRef>
          </c:val>
          <c:extLst>
            <c:ext xmlns:c16="http://schemas.microsoft.com/office/drawing/2014/chart" uri="{C3380CC4-5D6E-409C-BE32-E72D297353CC}">
              <c16:uniqueId val="{00000001-1C3C-4F20-A8B8-11442C9C4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34134</c:v>
                </c:pt>
                <c:pt idx="1">
                  <c:v>37310</c:v>
                </c:pt>
                <c:pt idx="2">
                  <c:v>41536</c:v>
                </c:pt>
              </c:numCache>
            </c:numRef>
          </c:val>
          <c:extLst>
            <c:ext xmlns:c16="http://schemas.microsoft.com/office/drawing/2014/chart" uri="{C3380CC4-5D6E-409C-BE32-E72D297353CC}">
              <c16:uniqueId val="{00000002-1C3C-4F20-A8B8-11442C9C45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{95CD8DD7-607A-4863-9E19-5911B4BAB0E7}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5F1-4947-99A3-A252F427C2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{006E3BB9-A6B8-4198-8A56-5F73EB3815D2}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F1-4947-99A3-A252F427C2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{7A0D482F-E844-4E57-B0D2-82C601EB4771}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F1-4947-99A3-A252F427C2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{94F54BD5-F071-44A7-9E8C-9DCBDED62048}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F1-4947-99A3-A252F427C2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{4C144BEE-97A7-4724-92F4-B24BAF5E731C}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F1-4947-99A3-A252F427C2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{0776D3AA-8E88-4301-9468-8F6F83264970}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5F1-4947-99A3-A252F427C2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{792E165E-82D8-4037-A70C-D61343D40B84}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5F1-4947-99A3-A252F427C2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{D0F1C5DA-6844-4A5F-A89E-17E632454FA4}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5F1-4947-99A3-A252F427C2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{C337E1A1-9647-407B-A623-D589D3902C6B}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5F1-4947-99A3-A252F427C2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63.8</c:v>
                </c:pt>
                <c:pt idx="16">
                  <c:v>64.400000000000006</c:v>
                </c:pt>
                <c:pt idx="24">
                  <c:v>64.8</c:v>
                </c:pt>
                <c:pt idx="32">
                  <c:v>63.5</c:v>
                </c:pt>
              </c:numCache>
            </c:numRef>
          </c:xVal>
          <c:yVal>
            <c:numRef>
              <c:f>公会計指標分析・財政指標組合せ分析表!$BP$51:$DC$51</c:f>
              <c:numCache>
                <c:formatCode>#,##0.0;"▲ "#,##0.0</c:formatCode>
                <c:ptCount val="40"/>
                <c:pt idx="0">
                  <c:v>9.3000000000000007</c:v>
                </c:pt>
              </c:numCache>
            </c:numRef>
          </c:yVal>
          <c:smooth val="0"/>
          <c:extLst>
            <c:ext xmlns:c16="http://schemas.microsoft.com/office/drawing/2014/chart" uri="{C3380CC4-5D6E-409C-BE32-E72D297353CC}">
              <c16:uniqueId val="{00000009-45F1-4947-99A3-A252F427C2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{5FA402CE-59EE-491E-B7E9-02F575417C8F}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5F1-4947-99A3-A252F427C2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{C8C00F5A-FF6D-48D6-872B-A51253C5F748}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F1-4947-99A3-A252F427C2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{B03489F9-199A-47B9-A906-D6A0911DC558}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F1-4947-99A3-A252F427C2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{5B0B9857-4FE6-4C9E-B186-5B14994ED973}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F1-4947-99A3-A252F427C2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{701A9EA1-8EBA-407C-934E-51752F2B4E83}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F1-4947-99A3-A252F427C2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{59862459-1174-4FF0-B513-76B5886B90E8}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5F1-4947-99A3-A252F427C2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{B304F01E-80FB-4D93-8B6F-06BD15AF0273}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5F1-4947-99A3-A252F427C2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{AC8F7BC1-4007-4D8C-91B7-3E6AED8CDE15}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5F1-4947-99A3-A252F427C2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{92BCDC8A-F8E8-49EA-AC2B-0CF33519FA93}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5F1-4947-99A3-A252F427C2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45F1-4947-99A3-A252F427C22A}"/>
            </c:ext>
          </c:extLst>
        </c:ser>
        <c:dLbls>
          <c:showLegendKey val="0"/>
          <c:showVal val="1"/>
          <c:showCatName val="0"/>
          <c:showSerName val="0"/>
          <c:showPercent val="0"/>
          <c:showBubbleSize val="0"/>
        </c:dLbls>
        <c:axId val="46179840"/>
        <c:axId val="46181760"/>
      </c:scatterChart>
      <c:valAx>
        <c:axId val="46179840"/>
        <c:scaling>
          <c:orientation val="maxMin"/>
          <c:max val="67"/>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{276831CB-FCB6-457F-8138-EA6E72958919}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6A6-4809-AF72-1107CE5CFF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{803CFBA3-7A76-490C-ABF0-0982DEF2E818}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A6-4809-AF72-1107CE5CFF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{2E8FBC61-4723-422E-ADD1-B10E488DD1BF}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A6-4809-AF72-1107CE5CFF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{285078E4-93A5-460A-BA3B-F652442B520A}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A6-4809-AF72-1107CE5CFF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{411A9CE9-3B6F-47EC-9FE9-01A028CA22CD}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A6-4809-AF72-1107CE5CFFD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{279062B6-9D2F-4716-A15A-1B95DD2C647E}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6A6-4809-AF72-1107CE5CFFD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{5D50CC3E-BF61-4597-ACA9-D865E6269352}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6A6-4809-AF72-1107CE5CFFD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{F980E967-251A-4D90-A123-21A68631B0A8}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6A6-4809-AF72-1107CE5CFFD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{3CFD5FAA-7BB6-4F6F-B45F-13874CD5A947}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6A6-4809-AF72-1107CE5CFF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5.6</c:v>
                </c:pt>
                <c:pt idx="16">
                  <c:v>5.4</c:v>
                </c:pt>
                <c:pt idx="24">
                  <c:v>5.0999999999999996</c:v>
                </c:pt>
                <c:pt idx="32">
                  <c:v>5.3</c:v>
                </c:pt>
              </c:numCache>
            </c:numRef>
          </c:xVal>
          <c:yVal>
            <c:numRef>
              <c:f>公会計指標分析・財政指標組合せ分析表!$BP$73:$DC$73</c:f>
              <c:numCache>
                <c:formatCode>#,##0.0;"▲ "#,##0.0</c:formatCode>
                <c:ptCount val="40"/>
                <c:pt idx="0">
                  <c:v>9.3000000000000007</c:v>
                </c:pt>
              </c:numCache>
            </c:numRef>
          </c:yVal>
          <c:smooth val="0"/>
          <c:extLst>
            <c:ext xmlns:c16="http://schemas.microsoft.com/office/drawing/2014/chart" uri="{C3380CC4-5D6E-409C-BE32-E72D297353CC}">
              <c16:uniqueId val="{00000009-C6A6-4809-AF72-1107CE5CFF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{E8C1D7CF-19CA-46CB-965A-592F648CFB25}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6A6-4809-AF72-1107CE5CFF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{8319EB4B-3E38-4BC5-9A4C-84FB3C32736C}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A6-4809-AF72-1107CE5CFF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{9A0BBF3B-452F-4CA7-97B4-5D5B241C8673}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A6-4809-AF72-1107CE5CFF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{5578F86C-193C-43A8-9966-0F9DC1140EC2}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A6-4809-AF72-1107CE5CFF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{02A7E560-8240-4280-B4B6-E071F62644A5}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A6-4809-AF72-1107CE5CFFD0}"/>
                </c:ext>
              </c:extLst>
            </c:dLbl>
            <c:dLbl>
              <c:idx val="8"/>
              <c:layout>
                <c:manualLayout>
                  <c:x val="-4.4905057365901176E-2"/>
                  <c:y val="-6.232503166297579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{4FA23918-A484-4E96-B891-21493B7B756C}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6A6-4809-AF72-1107CE5CFFD0}"/>
                </c:ext>
              </c:extLst>
            </c:dLbl>
            <c:dLbl>
              <c:idx val="16"/>
              <c:layout>
                <c:manualLayout>
                  <c:x val="-1.8235628084249993E-2"/>
                  <c:y val="-6.250826251261218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{BFD499E0-2BDC-4CA1-BCA8-1B08713DCCE1}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6A6-4809-AF72-1107CE5CFFD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{6BFFAC78-036E-4EE4-9E63-9CE2F3A16D2E}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6A6-4809-AF72-1107CE5CFFD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{A35A4314-529D-44E9-AEF4-3A5BDEC4AE43}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6A6-4809-AF72-1107CE5CFF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C6A6-4809-AF72-1107CE5CFFD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BF17D47-4C2E-45F5-A38D-3D2CA8474674}"/>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2A320B8-7DFC-4BE3-838A-FD7A22501D88}"/>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0FF0196-0AB3-4F8D-BDBC-4E76FB8340C6}"/>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A75FBAC-AA28-4D98-840E-BE037D3FC6FF}"/>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6B0D1D5-03C9-46C2-A4AA-5DC2508524F4}"/>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4305E94-DD81-4E89-9015-7DFD39911FD8}"/>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EC80BDE-B402-4EF4-BF73-3E1AC7DA736E}"/>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0D36D43-48E1-44B5-9907-159FD9223514}"/>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F9F32AF-16B5-4AC4-B198-1111A86BC6B0}"/>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676D701-9F87-4FEC-AF81-973E470CD4D2}"/>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0F98AF7-521E-4F33-8D70-8E17FFBE7DD9}"/>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14DE234-8FF9-4CEA-B92E-72869F58FB45}"/>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C3D7109-F3C0-473E-A93B-2D2395D4E239}"/>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0A78AB5-16F4-45A7-9B82-1659EAD2DCB8}"/>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F229729-9940-4F6B-86D1-6524F7161F64}"/>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EDE061A-24E2-4535-8360-27645BA25FEB}"/>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1E1B1E4-C1E2-4114-83CB-828E23FE33A0}"/>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C8AC296-2D98-45F9-A0A6-A41DFA4E0E75}"/>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359FB86-8AFF-4712-8B4E-FAE3D8145466}"/>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F175802-CAD9-40AA-AE0D-0F102FC35615}"/>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1C59767-51DE-460B-998E-AAF0A6BB53F3}"/>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83BFF2B-5611-41ED-B06B-5471ED01C38E}"/>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30FD479-BD6A-4591-832A-52D15F171966}"/>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097E4D6-2399-49D0-8A1F-8D57CC5B2A05}"/>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A013153-77AD-4463-8DDF-6798BBEC73EB}"/>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88B0503-E4E8-4763-8750-9A7939C43C5D}"/>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CE40B57-6C5D-4994-8188-183343016B7B}"/>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212AA38-A37C-4161-92ED-27E407FB96CC}"/>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33961F8-3DA6-4BBD-BF75-420430B754DF}"/>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7AB5643-76A1-4600-9516-DE7DE52D1BE2}"/>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B148100-0DC9-4742-9E16-9A4784FA68E3}"/>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1404F9B-38A4-4B5C-9637-9D797D6BBBBB}"/>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2F38321-59D0-4178-B57E-F8C1919FC560}"/>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45152F5-F9FC-4AA2-A05C-BC040E67A0E2}"/>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31DAE43-FE50-46E8-8419-78EE1DCA937F}"/>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2186DCF-768E-440B-B4C7-EAE3764B17FA}"/>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FF00712-8ADF-4F5F-8355-713425D0CB3B}"/>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C060E9E-7894-477D-972F-ED1EE95A7A36}"/>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D3970A0-0259-4669-9B94-7EFD5184024F}"/>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6CC2BA4-464C-4503-AD67-67186D00F225}"/>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BCA9171-DBD3-43B8-821B-7AD2621A233E}"/>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F9EC0C9-58CB-423B-8A4F-03F16BA0C739}"/>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6F108AE-7ED1-4F25-AE08-8E716E2B26B5}"/>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75C650B-0CF3-4D22-8D07-90D5C3189253}"/>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0BE460D-660C-446B-8D34-4E6B58C3FEDB}"/>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933E7AD-656B-4DD4-8C4C-0279B5DB6477}"/>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7A0AD12-1790-45A5-9CBB-CD4EBC55FC34}"/>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市税の納税義務者数の増等により基準財政収入額が増加し、また、単位費用の増等により基準財政需要額も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a:t>
          </a:r>
          <a:r>
            <a:rPr kumimoji="1" lang="ja-JP" altLang="en-US" sz="1300">
              <a:latin typeface="ＭＳ Ｐゴシック" panose="020B0600070205080204" pitchFamily="50" charset="-128"/>
              <a:ea typeface="ＭＳ Ｐゴシック" panose="020B0600070205080204" pitchFamily="50" charset="-128"/>
            </a:rPr>
            <a:t>しました。令和４年度の単年度の財政力指数は令和３年度の同指数から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ポイント上昇しましたが、３ヶ年平均でみる財政力指数は前年度から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ポイント低下しました。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類似団体の平均値を下回って推移しており、市税収入等の更なる増収に努め、財政力の強化を図ります。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5A8828F-E746-4D71-A7A3-908A6D3C26A6}"/>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0B57062-2087-4C8E-BB55-9058C4E1E441}"/>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A6EBB79D-B8ED-4A7F-9FB1-745E68280ED2}"/>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16171D7-468F-4DD1-9A40-DD459A56EFC0}"/>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AFAD72E6-13F6-46E0-A583-FAA9B1002551}"/>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21E8A2E-3274-4687-972B-D94B3060CFAF}"/>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5BBDF9A-F82C-45B5-8B19-13D1005A6471}"/>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1E0F7988-EEF6-49D7-80CD-54A05AE6696A}"/>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50BB887-76DE-49A5-8D20-628E8B111304}"/>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A2D5429-C049-4DBD-B87C-436B5F0AABB3}"/>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76C3DA2-C035-4573-84ED-42F01768DAF0}"/>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0C820A4-1A37-4BA4-9100-DB1A9637ADCD}"/>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A004320B-3FC8-4942-8972-6B0C7753350D}"/>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19FCACF-1309-4C51-9E80-5494B3D760D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D512C63-FBBC-4F04-8C0F-ECBCED8CD152}"/>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87120192-8556-4A18-9CB7-89352B5FBBD5}"/>
            </a:ext>
          </a:extLst>
        </xdr:cNvPr>
        <xdr:cNvCxnSpPr/>
      </xdr:nvCxnSpPr>
      <xdr:spPr>
        <a:xfrm flipV="1">
          <a:off x="4511040" y="6096423"/>
          <a:ext cx="0" cy="1453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8AD915CB-6690-4125-B21D-3E4B4B66135C}"/>
            </a:ext>
          </a:extLst>
        </xdr:cNvPr>
        <xdr:cNvSpPr txBox="1"/>
      </xdr:nvSpPr>
      <xdr:spPr>
        <a:xfrm>
          <a:off x="4588510" y="75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39E6F626-4899-4EE1-A293-1D245FBE7AB4}"/>
            </a:ext>
          </a:extLst>
        </xdr:cNvPr>
        <xdr:cNvCxnSpPr/>
      </xdr:nvCxnSpPr>
      <xdr:spPr>
        <a:xfrm>
          <a:off x="4427855" y="754993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D14548B6-06BC-4C37-8930-06D681C3D7ED}"/>
            </a:ext>
          </a:extLst>
        </xdr:cNvPr>
        <xdr:cNvSpPr txBox="1"/>
      </xdr:nvSpPr>
      <xdr:spPr>
        <a:xfrm>
          <a:off x="4588510" y="584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31B68936-69E2-43DB-882E-44ADA84987E5}"/>
            </a:ext>
          </a:extLst>
        </xdr:cNvPr>
        <xdr:cNvCxnSpPr/>
      </xdr:nvCxnSpPr>
      <xdr:spPr>
        <a:xfrm>
          <a:off x="4427855" y="60964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275E076F-1DFE-4541-B866-0DB701F7E58F}"/>
            </a:ext>
          </a:extLst>
        </xdr:cNvPr>
        <xdr:cNvCxnSpPr/>
      </xdr:nvCxnSpPr>
      <xdr:spPr>
        <a:xfrm>
          <a:off x="3749040" y="7105650"/>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B2113393-C0CF-4522-9E9D-2251E07FA742}"/>
            </a:ext>
          </a:extLst>
        </xdr:cNvPr>
        <xdr:cNvSpPr txBox="1"/>
      </xdr:nvSpPr>
      <xdr:spPr>
        <a:xfrm>
          <a:off x="4588510" y="6616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AB17BE7C-770D-4494-AF08-C59AABF6EE73}"/>
            </a:ext>
          </a:extLst>
        </xdr:cNvPr>
        <xdr:cNvSpPr/>
      </xdr:nvSpPr>
      <xdr:spPr>
        <a:xfrm>
          <a:off x="4465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C847FA9F-DA8F-4F22-930C-59EE58022C35}"/>
            </a:ext>
          </a:extLst>
        </xdr:cNvPr>
        <xdr:cNvCxnSpPr/>
      </xdr:nvCxnSpPr>
      <xdr:spPr>
        <a:xfrm>
          <a:off x="2941955" y="7029027"/>
          <a:ext cx="807085"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AD0BC247-246D-4962-A074-3C4ABC8895C3}"/>
            </a:ext>
          </a:extLst>
        </xdr:cNvPr>
        <xdr:cNvSpPr/>
      </xdr:nvSpPr>
      <xdr:spPr>
        <a:xfrm>
          <a:off x="3703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305BAF3E-8943-4164-9B32-7B1362B6781B}"/>
            </a:ext>
          </a:extLst>
        </xdr:cNvPr>
        <xdr:cNvSpPr txBox="1"/>
      </xdr:nvSpPr>
      <xdr:spPr>
        <a:xfrm>
          <a:off x="3406140" y="65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A55EAEDB-A40B-41EF-B0B1-33477D3E6104}"/>
            </a:ext>
          </a:extLst>
        </xdr:cNvPr>
        <xdr:cNvCxnSpPr/>
      </xdr:nvCxnSpPr>
      <xdr:spPr>
        <a:xfrm>
          <a:off x="2125345" y="7029027"/>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66CC8768-A122-4D9C-9316-EC690B014E96}"/>
            </a:ext>
          </a:extLst>
        </xdr:cNvPr>
        <xdr:cNvSpPr/>
      </xdr:nvSpPr>
      <xdr:spPr>
        <a:xfrm>
          <a:off x="2887345" y="669480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EF81B02E-2F3A-43D3-B81F-E122E79AFD5B}"/>
            </a:ext>
          </a:extLst>
        </xdr:cNvPr>
        <xdr:cNvSpPr txBox="1"/>
      </xdr:nvSpPr>
      <xdr:spPr>
        <a:xfrm>
          <a:off x="259905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B15EE553-301E-481B-92CB-747A2BD549A3}"/>
            </a:ext>
          </a:extLst>
        </xdr:cNvPr>
        <xdr:cNvCxnSpPr/>
      </xdr:nvCxnSpPr>
      <xdr:spPr>
        <a:xfrm>
          <a:off x="1333500" y="6988810"/>
          <a:ext cx="79184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818804C2-942F-49BC-BAE1-CEFFC7090BE2}"/>
            </a:ext>
          </a:extLst>
        </xdr:cNvPr>
        <xdr:cNvSpPr/>
      </xdr:nvSpPr>
      <xdr:spPr>
        <a:xfrm>
          <a:off x="209550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961DDA1C-BD66-47EE-BE2A-64BF5B07B884}"/>
            </a:ext>
          </a:extLst>
        </xdr:cNvPr>
        <xdr:cNvSpPr txBox="1"/>
      </xdr:nvSpPr>
      <xdr:spPr>
        <a:xfrm>
          <a:off x="178244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69803230-6CDC-4ADD-8364-733646EB7247}"/>
            </a:ext>
          </a:extLst>
        </xdr:cNvPr>
        <xdr:cNvSpPr/>
      </xdr:nvSpPr>
      <xdr:spPr>
        <a:xfrm>
          <a:off x="127889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BB4D5F44-01B7-45B0-8184-074551B448A2}"/>
            </a:ext>
          </a:extLst>
        </xdr:cNvPr>
        <xdr:cNvSpPr txBox="1"/>
      </xdr:nvSpPr>
      <xdr:spPr>
        <a:xfrm>
          <a:off x="967740"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DA3E7CA-D259-454F-BFCA-543DF2EAFA8D}"/>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D6F3EFB-27BA-49CA-98D5-C93EF8005B41}"/>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A1AE563-73F0-42BB-82F9-3222662330C0}"/>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DE580F5-75DE-4F8E-891D-733889588E9A}"/>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B79B157-6301-4535-A87D-79674FB24D1D}"/>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DE3B2590-4734-4A8F-9C34-D0A0AA8DED88}"/>
            </a:ext>
          </a:extLst>
        </xdr:cNvPr>
        <xdr:cNvSpPr/>
      </xdr:nvSpPr>
      <xdr:spPr>
        <a:xfrm>
          <a:off x="4465955" y="709316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37694</xdr:rowOff>
    </xdr:from>
    <xdr:ext cx="762000" cy="259045"/>
    <xdr:sp macro="" textlink="">
      <xdr:nvSpPr>
        <xdr:cNvPr id="89" name="財政力該当値テキスト">
          <a:extLst>
            <a:ext uri="{FF2B5EF4-FFF2-40B4-BE49-F238E27FC236}">
              <a16:creationId xmlns:a16="http://schemas.microsoft.com/office/drawing/2014/main" id="{8FEB7D27-B0FD-4855-9C7D-27B557DD9183}"/>
            </a:ext>
          </a:extLst>
        </xdr:cNvPr>
        <xdr:cNvSpPr txBox="1"/>
      </xdr:nvSpPr>
      <xdr:spPr>
        <a:xfrm>
          <a:off x="458851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FBDFB429-65ED-4751-9AC6-515972E16AAE}"/>
            </a:ext>
          </a:extLst>
        </xdr:cNvPr>
        <xdr:cNvSpPr/>
      </xdr:nvSpPr>
      <xdr:spPr>
        <a:xfrm>
          <a:off x="3703955" y="7051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5CBCCE43-0169-4609-A619-487BAAF24711}"/>
            </a:ext>
          </a:extLst>
        </xdr:cNvPr>
        <xdr:cNvSpPr txBox="1"/>
      </xdr:nvSpPr>
      <xdr:spPr>
        <a:xfrm>
          <a:off x="340614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C41DBA43-14CF-46CF-8FAA-B4623BE5966C}"/>
            </a:ext>
          </a:extLst>
        </xdr:cNvPr>
        <xdr:cNvSpPr/>
      </xdr:nvSpPr>
      <xdr:spPr>
        <a:xfrm>
          <a:off x="2887345" y="697441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a:extLst>
            <a:ext uri="{FF2B5EF4-FFF2-40B4-BE49-F238E27FC236}">
              <a16:creationId xmlns:a16="http://schemas.microsoft.com/office/drawing/2014/main" id="{25708D4F-DB3A-4049-AEC7-AC561C53B53D}"/>
            </a:ext>
          </a:extLst>
        </xdr:cNvPr>
        <xdr:cNvSpPr txBox="1"/>
      </xdr:nvSpPr>
      <xdr:spPr>
        <a:xfrm>
          <a:off x="2599055"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15C0002A-AA0B-4406-B942-FE09898737E0}"/>
            </a:ext>
          </a:extLst>
        </xdr:cNvPr>
        <xdr:cNvSpPr/>
      </xdr:nvSpPr>
      <xdr:spPr>
        <a:xfrm>
          <a:off x="2095500" y="697441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a:extLst>
            <a:ext uri="{FF2B5EF4-FFF2-40B4-BE49-F238E27FC236}">
              <a16:creationId xmlns:a16="http://schemas.microsoft.com/office/drawing/2014/main" id="{D6DE10D3-FD77-4B75-875D-CACFEBDCF5F7}"/>
            </a:ext>
          </a:extLst>
        </xdr:cNvPr>
        <xdr:cNvSpPr txBox="1"/>
      </xdr:nvSpPr>
      <xdr:spPr>
        <a:xfrm>
          <a:off x="1782445"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292DA1F2-2058-45FC-99A1-86C00A5955A3}"/>
            </a:ext>
          </a:extLst>
        </xdr:cNvPr>
        <xdr:cNvSpPr/>
      </xdr:nvSpPr>
      <xdr:spPr>
        <a:xfrm>
          <a:off x="1278890" y="693420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36C60350-193E-4F30-8E2A-7027B277E9D3}"/>
            </a:ext>
          </a:extLst>
        </xdr:cNvPr>
        <xdr:cNvSpPr txBox="1"/>
      </xdr:nvSpPr>
      <xdr:spPr>
        <a:xfrm>
          <a:off x="96774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0B2E127-90B8-466C-98D8-191084BB2F71}"/>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5AB2EA6-ADEC-47F5-B7A3-266ECE1312AA}"/>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4BA955E-1866-470F-8FC6-C80E93EAA52B}"/>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A7BE0D1-A231-421D-B5EB-953C6E1F83E2}"/>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026CFF0-B008-4C2D-8784-859AAC306E1D}"/>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A6A040A-FCAE-4BF4-834F-B6F528081113}"/>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84D5385-4D71-45E8-9635-522EC4ACF5C2}"/>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D61E580C-5D8F-416F-845F-EB1FE37CCC35}"/>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EABA496-E2CC-407A-9C88-C19C63DFD55A}"/>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7663C46-FF3E-4621-85FE-8EB2EF961EE3}"/>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367B0DE-A3B9-493D-AA39-5B95BE67606A}"/>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8AE93E2-DB02-49FF-965D-D80878EE8F05}"/>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3342B02-89AC-4261-855F-FA0F40F0F24E}"/>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令和４年度は、物価高騰に伴う経費の増や、令和３年度に臨時財政対策債償還基金費による普通交付税の増、コロナ感染症に係る徴収猶予特例分収納による地方税の増などの臨時的な要因により前年度から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ポイント低下したことなどから、</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ポイント上昇しましたが、令和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年度以前と比較すると低下しています。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類似団体と比較しても良好な水準を維持しており、引き続き、建設事業の重点化、地方債借入額の抑制により公債費の軽減を図るなど、行財政改革に取り組み、歳出の徹底的な見直しを行います。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A2BCD48-078B-4E2F-9924-D344680CFEDD}"/>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568F39E-8660-4D14-9832-435B9381E224}"/>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DF76622-FE36-4694-B0A3-308C7C11FE20}"/>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8AFE6E0-E596-4609-BB77-0C01928B95D3}"/>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37EFE45C-EFCB-4CC2-B04A-48E3E34E64E7}"/>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615A24A-593B-4F0A-A14C-11C04406F310}"/>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92AADE98-24A4-4E0D-BD4A-533E74F71C13}"/>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9A6C0A02-FC12-4B0E-A806-892216BC50EA}"/>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A1F3011-A7D3-42BF-AFDB-A55136CC3372}"/>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31A96366-1BDA-491C-89E1-D50B45B639CD}"/>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CFA4A55-8990-4F48-9084-2A3845ACC2CB}"/>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9CD93ACF-BD21-4A29-89B1-770FA84CD0D8}"/>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3BF356CE-0924-4858-8F9C-909C2B7DF48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CA1FD0E0-57E7-4D8E-9E26-C89FAD3372B9}"/>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59850072-E4D0-4BE8-AEB3-3FC83D252A8B}"/>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1362FF1-FA15-4615-B68B-9D01AED121F6}"/>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49530</xdr:rowOff>
    </xdr:from>
    <xdr:to>
      <xdr:col>23</xdr:col>
      <xdr:colOff>133350</xdr:colOff>
      <xdr:row>66</xdr:row>
      <xdr:rowOff>74506</xdr:rowOff>
    </xdr:to>
    <xdr:cxnSp macro="">
      <xdr:nvCxnSpPr>
        <xdr:cNvPr id="127" name="直線コネクタ 126">
          <a:extLst>
            <a:ext uri="{FF2B5EF4-FFF2-40B4-BE49-F238E27FC236}">
              <a16:creationId xmlns:a16="http://schemas.microsoft.com/office/drawing/2014/main" id="{FAB770BB-75F9-4C2D-9533-865B4E69F43D}"/>
            </a:ext>
          </a:extLst>
        </xdr:cNvPr>
        <xdr:cNvCxnSpPr/>
      </xdr:nvCxnSpPr>
      <xdr:spPr>
        <a:xfrm flipV="1">
          <a:off x="4511040" y="10340340"/>
          <a:ext cx="0" cy="1049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8" name="財政構造の弾力性最小値テキスト">
          <a:extLst>
            <a:ext uri="{FF2B5EF4-FFF2-40B4-BE49-F238E27FC236}">
              <a16:creationId xmlns:a16="http://schemas.microsoft.com/office/drawing/2014/main" id="{83FDA037-DEF7-42DC-AA32-78C1014A6816}"/>
            </a:ext>
          </a:extLst>
        </xdr:cNvPr>
        <xdr:cNvSpPr txBox="1"/>
      </xdr:nvSpPr>
      <xdr:spPr>
        <a:xfrm>
          <a:off x="4588510" y="113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29" name="直線コネクタ 128">
          <a:extLst>
            <a:ext uri="{FF2B5EF4-FFF2-40B4-BE49-F238E27FC236}">
              <a16:creationId xmlns:a16="http://schemas.microsoft.com/office/drawing/2014/main" id="{89E36B3A-1C40-47F5-8E8C-AE4C8697E822}"/>
            </a:ext>
          </a:extLst>
        </xdr:cNvPr>
        <xdr:cNvCxnSpPr/>
      </xdr:nvCxnSpPr>
      <xdr:spPr>
        <a:xfrm>
          <a:off x="4427855" y="1139020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135907</xdr:rowOff>
    </xdr:from>
    <xdr:ext cx="762000" cy="259045"/>
    <xdr:sp macro="" textlink="">
      <xdr:nvSpPr>
        <xdr:cNvPr id="130" name="財政構造の弾力性最大値テキスト">
          <a:extLst>
            <a:ext uri="{FF2B5EF4-FFF2-40B4-BE49-F238E27FC236}">
              <a16:creationId xmlns:a16="http://schemas.microsoft.com/office/drawing/2014/main" id="{5F9E89E9-9252-47AA-BB2E-F7E7349FA1D8}"/>
            </a:ext>
          </a:extLst>
        </xdr:cNvPr>
        <xdr:cNvSpPr txBox="1"/>
      </xdr:nvSpPr>
      <xdr:spPr>
        <a:xfrm>
          <a:off x="458851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49530</xdr:rowOff>
    </xdr:from>
    <xdr:to>
      <xdr:col>24</xdr:col>
      <xdr:colOff>12700</xdr:colOff>
      <xdr:row>60</xdr:row>
      <xdr:rowOff>49530</xdr:rowOff>
    </xdr:to>
    <xdr:cxnSp macro="">
      <xdr:nvCxnSpPr>
        <xdr:cNvPr id="131" name="直線コネクタ 130">
          <a:extLst>
            <a:ext uri="{FF2B5EF4-FFF2-40B4-BE49-F238E27FC236}">
              <a16:creationId xmlns:a16="http://schemas.microsoft.com/office/drawing/2014/main" id="{91C00DC8-6361-44A5-A9AE-5CE817A7D780}"/>
            </a:ext>
          </a:extLst>
        </xdr:cNvPr>
        <xdr:cNvCxnSpPr/>
      </xdr:nvCxnSpPr>
      <xdr:spPr>
        <a:xfrm>
          <a:off x="4427855" y="103403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86783</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6803B52E-4062-42FB-8690-726D71BE76E3}"/>
            </a:ext>
          </a:extLst>
        </xdr:cNvPr>
        <xdr:cNvCxnSpPr/>
      </xdr:nvCxnSpPr>
      <xdr:spPr>
        <a:xfrm>
          <a:off x="3749040" y="10032788"/>
          <a:ext cx="762000" cy="30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3404</xdr:rowOff>
    </xdr:from>
    <xdr:ext cx="762000" cy="259045"/>
    <xdr:sp macro="" textlink="">
      <xdr:nvSpPr>
        <xdr:cNvPr id="133" name="財政構造の弾力性平均値テキスト">
          <a:extLst>
            <a:ext uri="{FF2B5EF4-FFF2-40B4-BE49-F238E27FC236}">
              <a16:creationId xmlns:a16="http://schemas.microsoft.com/office/drawing/2014/main" id="{122F380E-184C-434B-BF69-DABF42828C8C}"/>
            </a:ext>
          </a:extLst>
        </xdr:cNvPr>
        <xdr:cNvSpPr txBox="1"/>
      </xdr:nvSpPr>
      <xdr:spPr>
        <a:xfrm>
          <a:off x="458851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34" name="フローチャート: 判断 133">
          <a:extLst>
            <a:ext uri="{FF2B5EF4-FFF2-40B4-BE49-F238E27FC236}">
              <a16:creationId xmlns:a16="http://schemas.microsoft.com/office/drawing/2014/main" id="{6FCCB180-8FC9-4A78-AA52-C383EDA0F55B}"/>
            </a:ext>
          </a:extLst>
        </xdr:cNvPr>
        <xdr:cNvSpPr/>
      </xdr:nvSpPr>
      <xdr:spPr>
        <a:xfrm>
          <a:off x="4465955" y="1083077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60</xdr:row>
      <xdr:rowOff>154094</xdr:rowOff>
    </xdr:to>
    <xdr:cxnSp macro="">
      <xdr:nvCxnSpPr>
        <xdr:cNvPr id="135" name="直線コネクタ 134">
          <a:extLst>
            <a:ext uri="{FF2B5EF4-FFF2-40B4-BE49-F238E27FC236}">
              <a16:creationId xmlns:a16="http://schemas.microsoft.com/office/drawing/2014/main" id="{CFEB8592-2597-491A-A5F5-5E1647880FDF}"/>
            </a:ext>
          </a:extLst>
        </xdr:cNvPr>
        <xdr:cNvCxnSpPr/>
      </xdr:nvCxnSpPr>
      <xdr:spPr>
        <a:xfrm flipV="1">
          <a:off x="2941955" y="10032788"/>
          <a:ext cx="807085" cy="40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100754</xdr:rowOff>
    </xdr:from>
    <xdr:to>
      <xdr:col>19</xdr:col>
      <xdr:colOff>184150</xdr:colOff>
      <xdr:row>62</xdr:row>
      <xdr:rowOff>30904</xdr:rowOff>
    </xdr:to>
    <xdr:sp macro="" textlink="">
      <xdr:nvSpPr>
        <xdr:cNvPr id="136" name="フローチャート: 判断 135">
          <a:extLst>
            <a:ext uri="{FF2B5EF4-FFF2-40B4-BE49-F238E27FC236}">
              <a16:creationId xmlns:a16="http://schemas.microsoft.com/office/drawing/2014/main" id="{1EABE056-3239-4B8F-8DD8-C0F95EC7C5E7}"/>
            </a:ext>
          </a:extLst>
        </xdr:cNvPr>
        <xdr:cNvSpPr/>
      </xdr:nvSpPr>
      <xdr:spPr>
        <a:xfrm>
          <a:off x="3703955" y="105553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37" name="テキスト ボックス 136">
          <a:extLst>
            <a:ext uri="{FF2B5EF4-FFF2-40B4-BE49-F238E27FC236}">
              <a16:creationId xmlns:a16="http://schemas.microsoft.com/office/drawing/2014/main" id="{6C6F3EA8-4964-41DD-9738-E95AD426EA4C}"/>
            </a:ext>
          </a:extLst>
        </xdr:cNvPr>
        <xdr:cNvSpPr txBox="1"/>
      </xdr:nvSpPr>
      <xdr:spPr>
        <a:xfrm>
          <a:off x="3406140" y="10649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154094</xdr:rowOff>
    </xdr:to>
    <xdr:cxnSp macro="">
      <xdr:nvCxnSpPr>
        <xdr:cNvPr id="138" name="直線コネクタ 137">
          <a:extLst>
            <a:ext uri="{FF2B5EF4-FFF2-40B4-BE49-F238E27FC236}">
              <a16:creationId xmlns:a16="http://schemas.microsoft.com/office/drawing/2014/main" id="{1E5F14E0-74ED-4D08-84BA-87FEA3BFAAB2}"/>
            </a:ext>
          </a:extLst>
        </xdr:cNvPr>
        <xdr:cNvCxnSpPr/>
      </xdr:nvCxnSpPr>
      <xdr:spPr>
        <a:xfrm>
          <a:off x="2125345" y="10410825"/>
          <a:ext cx="816610"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127846</xdr:rowOff>
    </xdr:from>
    <xdr:to>
      <xdr:col>15</xdr:col>
      <xdr:colOff>133350</xdr:colOff>
      <xdr:row>64</xdr:row>
      <xdr:rowOff>57996</xdr:rowOff>
    </xdr:to>
    <xdr:sp macro="" textlink="">
      <xdr:nvSpPr>
        <xdr:cNvPr id="139" name="フローチャート: 判断 138">
          <a:extLst>
            <a:ext uri="{FF2B5EF4-FFF2-40B4-BE49-F238E27FC236}">
              <a16:creationId xmlns:a16="http://schemas.microsoft.com/office/drawing/2014/main" id="{18CD4D51-00E1-46B8-8872-49FE0DBDEB2E}"/>
            </a:ext>
          </a:extLst>
        </xdr:cNvPr>
        <xdr:cNvSpPr/>
      </xdr:nvSpPr>
      <xdr:spPr>
        <a:xfrm>
          <a:off x="2887345" y="10933006"/>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40" name="テキスト ボックス 139">
          <a:extLst>
            <a:ext uri="{FF2B5EF4-FFF2-40B4-BE49-F238E27FC236}">
              <a16:creationId xmlns:a16="http://schemas.microsoft.com/office/drawing/2014/main" id="{2BFF6090-6874-402F-B42D-947A5888515F}"/>
            </a:ext>
          </a:extLst>
        </xdr:cNvPr>
        <xdr:cNvSpPr txBox="1"/>
      </xdr:nvSpPr>
      <xdr:spPr>
        <a:xfrm>
          <a:off x="2599055" y="1101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F52F7A9C-2D5C-4AB3-A6EF-9D69AF2AE5BA}"/>
            </a:ext>
          </a:extLst>
        </xdr:cNvPr>
        <xdr:cNvCxnSpPr/>
      </xdr:nvCxnSpPr>
      <xdr:spPr>
        <a:xfrm>
          <a:off x="1333500" y="10380556"/>
          <a:ext cx="791845"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42" name="フローチャート: 判断 141">
          <a:extLst>
            <a:ext uri="{FF2B5EF4-FFF2-40B4-BE49-F238E27FC236}">
              <a16:creationId xmlns:a16="http://schemas.microsoft.com/office/drawing/2014/main" id="{CB54E442-16CA-45CB-AC73-224048E9BF38}"/>
            </a:ext>
          </a:extLst>
        </xdr:cNvPr>
        <xdr:cNvSpPr/>
      </xdr:nvSpPr>
      <xdr:spPr>
        <a:xfrm>
          <a:off x="2095500" y="10933006"/>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43" name="テキスト ボックス 142">
          <a:extLst>
            <a:ext uri="{FF2B5EF4-FFF2-40B4-BE49-F238E27FC236}">
              <a16:creationId xmlns:a16="http://schemas.microsoft.com/office/drawing/2014/main" id="{2160848D-748B-473F-BF7B-14D6BB9D9DF7}"/>
            </a:ext>
          </a:extLst>
        </xdr:cNvPr>
        <xdr:cNvSpPr txBox="1"/>
      </xdr:nvSpPr>
      <xdr:spPr>
        <a:xfrm>
          <a:off x="1782445" y="1101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80DE939E-7D1E-46EC-9C26-5EB0DB57CD21}"/>
            </a:ext>
          </a:extLst>
        </xdr:cNvPr>
        <xdr:cNvSpPr/>
      </xdr:nvSpPr>
      <xdr:spPr>
        <a:xfrm>
          <a:off x="1278890" y="1088093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B338C948-496A-4652-BDBF-B85F5B97F49F}"/>
            </a:ext>
          </a:extLst>
        </xdr:cNvPr>
        <xdr:cNvSpPr txBox="1"/>
      </xdr:nvSpPr>
      <xdr:spPr>
        <a:xfrm>
          <a:off x="967740" y="109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E252445-9600-4D9A-8523-BFFBAC23D130}"/>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C1AE699-8F5B-4DA8-86DF-629203472487}"/>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4F1607C-9986-4A47-A1E7-D2812A1E229F}"/>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C4784AF-758F-491F-A00E-CCFEBC7D890C}"/>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86D58F9-2AF0-4A90-B313-AAA2886C3454}"/>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a:extLst>
            <a:ext uri="{FF2B5EF4-FFF2-40B4-BE49-F238E27FC236}">
              <a16:creationId xmlns:a16="http://schemas.microsoft.com/office/drawing/2014/main" id="{2C040C33-16AC-40C1-B543-892F78F4AAEC}"/>
            </a:ext>
          </a:extLst>
        </xdr:cNvPr>
        <xdr:cNvSpPr/>
      </xdr:nvSpPr>
      <xdr:spPr>
        <a:xfrm>
          <a:off x="4465955" y="10289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91457</xdr:rowOff>
    </xdr:from>
    <xdr:ext cx="762000" cy="259045"/>
    <xdr:sp macro="" textlink="">
      <xdr:nvSpPr>
        <xdr:cNvPr id="152" name="財政構造の弾力性該当値テキスト">
          <a:extLst>
            <a:ext uri="{FF2B5EF4-FFF2-40B4-BE49-F238E27FC236}">
              <a16:creationId xmlns:a16="http://schemas.microsoft.com/office/drawing/2014/main" id="{BA266ABA-9057-47BD-8078-6CA7CDAD880E}"/>
            </a:ext>
          </a:extLst>
        </xdr:cNvPr>
        <xdr:cNvSpPr txBox="1"/>
      </xdr:nvSpPr>
      <xdr:spPr>
        <a:xfrm>
          <a:off x="458851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35983</xdr:rowOff>
    </xdr:from>
    <xdr:to>
      <xdr:col>19</xdr:col>
      <xdr:colOff>184150</xdr:colOff>
      <xdr:row>58</xdr:row>
      <xdr:rowOff>137583</xdr:rowOff>
    </xdr:to>
    <xdr:sp macro="" textlink="">
      <xdr:nvSpPr>
        <xdr:cNvPr id="153" name="楕円 152">
          <a:extLst>
            <a:ext uri="{FF2B5EF4-FFF2-40B4-BE49-F238E27FC236}">
              <a16:creationId xmlns:a16="http://schemas.microsoft.com/office/drawing/2014/main" id="{68DF5379-1D52-4CB9-9516-0734EEE15AB5}"/>
            </a:ext>
          </a:extLst>
        </xdr:cNvPr>
        <xdr:cNvSpPr/>
      </xdr:nvSpPr>
      <xdr:spPr>
        <a:xfrm>
          <a:off x="3703955" y="99800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147760</xdr:rowOff>
    </xdr:from>
    <xdr:ext cx="736600" cy="259045"/>
    <xdr:sp macro="" textlink="">
      <xdr:nvSpPr>
        <xdr:cNvPr id="154" name="テキスト ボックス 153">
          <a:extLst>
            <a:ext uri="{FF2B5EF4-FFF2-40B4-BE49-F238E27FC236}">
              <a16:creationId xmlns:a16="http://schemas.microsoft.com/office/drawing/2014/main" id="{D2E991FD-5ADC-43F8-ADE9-9AFBA3A138AC}"/>
            </a:ext>
          </a:extLst>
        </xdr:cNvPr>
        <xdr:cNvSpPr txBox="1"/>
      </xdr:nvSpPr>
      <xdr:spPr>
        <a:xfrm>
          <a:off x="3406140" y="9747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5" name="楕円 154">
          <a:extLst>
            <a:ext uri="{FF2B5EF4-FFF2-40B4-BE49-F238E27FC236}">
              <a16:creationId xmlns:a16="http://schemas.microsoft.com/office/drawing/2014/main" id="{8F7BB22C-1C49-4958-8E24-DA0C7C035FE3}"/>
            </a:ext>
          </a:extLst>
        </xdr:cNvPr>
        <xdr:cNvSpPr/>
      </xdr:nvSpPr>
      <xdr:spPr>
        <a:xfrm>
          <a:off x="2887345" y="10388389"/>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6" name="テキスト ボックス 155">
          <a:extLst>
            <a:ext uri="{FF2B5EF4-FFF2-40B4-BE49-F238E27FC236}">
              <a16:creationId xmlns:a16="http://schemas.microsoft.com/office/drawing/2014/main" id="{91A59165-F984-4C3B-9A0D-DC78CAAA63FE}"/>
            </a:ext>
          </a:extLst>
        </xdr:cNvPr>
        <xdr:cNvSpPr txBox="1"/>
      </xdr:nvSpPr>
      <xdr:spPr>
        <a:xfrm>
          <a:off x="2599055" y="1016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B1518362-C756-422A-9D0D-53048C7BDAAF}"/>
            </a:ext>
          </a:extLst>
        </xdr:cNvPr>
        <xdr:cNvSpPr/>
      </xdr:nvSpPr>
      <xdr:spPr>
        <a:xfrm>
          <a:off x="2095500" y="1035621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8" name="テキスト ボックス 157">
          <a:extLst>
            <a:ext uri="{FF2B5EF4-FFF2-40B4-BE49-F238E27FC236}">
              <a16:creationId xmlns:a16="http://schemas.microsoft.com/office/drawing/2014/main" id="{822E612B-A7F7-49B0-B5C6-58C63E0F7386}"/>
            </a:ext>
          </a:extLst>
        </xdr:cNvPr>
        <xdr:cNvSpPr txBox="1"/>
      </xdr:nvSpPr>
      <xdr:spPr>
        <a:xfrm>
          <a:off x="1782445"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9" name="楕円 158">
          <a:extLst>
            <a:ext uri="{FF2B5EF4-FFF2-40B4-BE49-F238E27FC236}">
              <a16:creationId xmlns:a16="http://schemas.microsoft.com/office/drawing/2014/main" id="{FA14D24F-6E2B-434B-A389-3712FEFAB395}"/>
            </a:ext>
          </a:extLst>
        </xdr:cNvPr>
        <xdr:cNvSpPr/>
      </xdr:nvSpPr>
      <xdr:spPr>
        <a:xfrm>
          <a:off x="1278890" y="1032594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60" name="テキスト ボックス 159">
          <a:extLst>
            <a:ext uri="{FF2B5EF4-FFF2-40B4-BE49-F238E27FC236}">
              <a16:creationId xmlns:a16="http://schemas.microsoft.com/office/drawing/2014/main" id="{5693FE84-0A8B-46EC-B67F-EA76915CFC84}"/>
            </a:ext>
          </a:extLst>
        </xdr:cNvPr>
        <xdr:cNvSpPr txBox="1"/>
      </xdr:nvSpPr>
      <xdr:spPr>
        <a:xfrm>
          <a:off x="96774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F64E8C4-99F2-4159-821C-F2D4B0742C4A}"/>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D153106-90DE-4E70-87A8-9195F25A2A39}"/>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877D1BBC-AF44-4AFB-A349-9C15BD535ED2}"/>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BD95A20-9248-472C-9E5B-896B21B56670}"/>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86455633-57C7-4266-9544-50258D773F5E}"/>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8688B2FF-750B-4CCB-B93C-8151C4FBF272}"/>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808D788-BF5F-489E-895A-F85C76CFC961}"/>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9ABED0A-50EF-4851-83BA-930AE1E4D1C6}"/>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E4A4166-D033-4526-994E-3014EF780573}"/>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36A5878-8A3B-40FB-9324-16C09984521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C3B9A0D9-C137-4293-8E01-407683E87798}"/>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BC15D87-E328-46DB-A397-1D53441528F0}"/>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7B697749-E05E-4D0F-ACD0-E2A057243F55}"/>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人件費、物件費等の人口１人当たりの金額は、毎年見直しを図り、経費の削減に努めてきた結果、類似団体内平均値より低く推移していましたが、平成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年７月豪雨災害による廃棄物等の処理費用の増等により平均を上回って以降、類似団体内平均値と同等の水準で推移しています。</a:t>
          </a:r>
        </a:p>
        <a:p>
          <a:r>
            <a:rPr kumimoji="1" lang="ja-JP" altLang="en-US" sz="1300">
              <a:latin typeface="ＭＳ Ｐゴシック" panose="020B0600070205080204" pitchFamily="50" charset="-128"/>
              <a:ea typeface="ＭＳ Ｐゴシック" panose="020B0600070205080204" pitchFamily="50" charset="-128"/>
            </a:rPr>
            <a:t>　令和４年度は、物価高騰による光熱費の増加等により上昇していますが、類似団体内平均値も上昇しており、同等の水準を維持しています。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58A29B2-9F17-421F-A47B-1A73EA40713A}"/>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CF424C7-C571-4952-810F-D7DEF262FFA7}"/>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AE866DD-A00F-4157-A86A-74EFA96234B8}"/>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E5155084-8FCA-4737-97C8-054FAA488169}"/>
            </a:ext>
          </a:extLst>
        </xdr:cNvPr>
        <xdr:cNvCxnSpPr/>
      </xdr:nvCxnSpPr>
      <xdr:spPr>
        <a:xfrm>
          <a:off x="701040" y="1532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AEAECDCA-27E4-40D6-A1D6-0E4147A07244}"/>
            </a:ext>
          </a:extLst>
        </xdr:cNvPr>
        <xdr:cNvSpPr txBox="1"/>
      </xdr:nvSpPr>
      <xdr:spPr>
        <a:xfrm>
          <a:off x="0" y="15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4C8303E2-8680-43BF-956C-F85472D2AAC6}"/>
            </a:ext>
          </a:extLst>
        </xdr:cNvPr>
        <xdr:cNvCxnSpPr/>
      </xdr:nvCxnSpPr>
      <xdr:spPr>
        <a:xfrm>
          <a:off x="701040" y="1484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84B2A295-5AD1-4746-9C7F-69F5372369D5}"/>
            </a:ext>
          </a:extLst>
        </xdr:cNvPr>
        <xdr:cNvSpPr txBox="1"/>
      </xdr:nvSpPr>
      <xdr:spPr>
        <a:xfrm>
          <a:off x="0" y="147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F5DE5D7D-51F5-4A2D-A2F6-4C68BDAEBDFC}"/>
            </a:ext>
          </a:extLst>
        </xdr:cNvPr>
        <xdr:cNvCxnSpPr/>
      </xdr:nvCxnSpPr>
      <xdr:spPr>
        <a:xfrm>
          <a:off x="701040" y="1435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F6AF6DC8-F673-4A5C-9723-04BBCC71054D}"/>
            </a:ext>
          </a:extLst>
        </xdr:cNvPr>
        <xdr:cNvSpPr txBox="1"/>
      </xdr:nvSpPr>
      <xdr:spPr>
        <a:xfrm>
          <a:off x="0" y="142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B06B78C8-35F2-453F-A540-C3B391492348}"/>
            </a:ext>
          </a:extLst>
        </xdr:cNvPr>
        <xdr:cNvCxnSpPr/>
      </xdr:nvCxnSpPr>
      <xdr:spPr>
        <a:xfrm>
          <a:off x="701040" y="1388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52D3F8D7-C846-4BC4-B3AE-9EE1EF088991}"/>
            </a:ext>
          </a:extLst>
        </xdr:cNvPr>
        <xdr:cNvSpPr txBox="1"/>
      </xdr:nvSpPr>
      <xdr:spPr>
        <a:xfrm>
          <a:off x="0" y="137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7E81F13-D73F-4C5F-967B-D27E9E236C9E}"/>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866B2495-76B9-443A-A3EE-9F25C03D21F3}"/>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06A9D5A-2831-48F5-AB7F-2D2D0C92F66C}"/>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7E141249-0D71-4580-A282-0A38F6B075CA}"/>
            </a:ext>
          </a:extLst>
        </xdr:cNvPr>
        <xdr:cNvCxnSpPr/>
      </xdr:nvCxnSpPr>
      <xdr:spPr>
        <a:xfrm flipV="1">
          <a:off x="4511040" y="14370627"/>
          <a:ext cx="0" cy="1023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AE1AED67-D222-439F-B164-7B7A694930C6}"/>
            </a:ext>
          </a:extLst>
        </xdr:cNvPr>
        <xdr:cNvSpPr txBox="1"/>
      </xdr:nvSpPr>
      <xdr:spPr>
        <a:xfrm>
          <a:off x="4588510" y="1536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D5ED215F-284B-46FE-96D7-466DE6A97673}"/>
            </a:ext>
          </a:extLst>
        </xdr:cNvPr>
        <xdr:cNvCxnSpPr/>
      </xdr:nvCxnSpPr>
      <xdr:spPr>
        <a:xfrm>
          <a:off x="4427855" y="1539453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00EA840E-C936-490F-A32E-CE3368676DD9}"/>
            </a:ext>
          </a:extLst>
        </xdr:cNvPr>
        <xdr:cNvSpPr txBox="1"/>
      </xdr:nvSpPr>
      <xdr:spPr>
        <a:xfrm>
          <a:off x="4588510" y="141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0A8E118E-8D82-4831-9B67-6A98AA17E3C5}"/>
            </a:ext>
          </a:extLst>
        </xdr:cNvPr>
        <xdr:cNvCxnSpPr/>
      </xdr:nvCxnSpPr>
      <xdr:spPr>
        <a:xfrm>
          <a:off x="4427855" y="143706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136094</xdr:rowOff>
    </xdr:from>
    <xdr:to>
      <xdr:col>23</xdr:col>
      <xdr:colOff>133350</xdr:colOff>
      <xdr:row>85</xdr:row>
      <xdr:rowOff>169436</xdr:rowOff>
    </xdr:to>
    <xdr:cxnSp macro="">
      <xdr:nvCxnSpPr>
        <xdr:cNvPr id="193" name="直線コネクタ 192">
          <a:extLst>
            <a:ext uri="{FF2B5EF4-FFF2-40B4-BE49-F238E27FC236}">
              <a16:creationId xmlns:a16="http://schemas.microsoft.com/office/drawing/2014/main" id="{7612E9CB-C90F-4721-9460-FEE68457BD60}"/>
            </a:ext>
          </a:extLst>
        </xdr:cNvPr>
        <xdr:cNvCxnSpPr/>
      </xdr:nvCxnSpPr>
      <xdr:spPr>
        <a:xfrm>
          <a:off x="3749040" y="14534084"/>
          <a:ext cx="762000" cy="2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a:extLst>
            <a:ext uri="{FF2B5EF4-FFF2-40B4-BE49-F238E27FC236}">
              <a16:creationId xmlns:a16="http://schemas.microsoft.com/office/drawing/2014/main" id="{960D435B-07DA-4890-A28F-AD050FA71262}"/>
            </a:ext>
          </a:extLst>
        </xdr:cNvPr>
        <xdr:cNvSpPr txBox="1"/>
      </xdr:nvSpPr>
      <xdr:spPr>
        <a:xfrm>
          <a:off x="4588510" y="1471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B1BB56E7-42F3-4611-BD48-97A3B893C6E9}"/>
            </a:ext>
          </a:extLst>
        </xdr:cNvPr>
        <xdr:cNvSpPr/>
      </xdr:nvSpPr>
      <xdr:spPr>
        <a:xfrm>
          <a:off x="4465955" y="1474786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165491</xdr:rowOff>
    </xdr:from>
    <xdr:to>
      <xdr:col>19</xdr:col>
      <xdr:colOff>133350</xdr:colOff>
      <xdr:row>84</xdr:row>
      <xdr:rowOff>136094</xdr:rowOff>
    </xdr:to>
    <xdr:cxnSp macro="">
      <xdr:nvCxnSpPr>
        <xdr:cNvPr id="196" name="直線コネクタ 195">
          <a:extLst>
            <a:ext uri="{FF2B5EF4-FFF2-40B4-BE49-F238E27FC236}">
              <a16:creationId xmlns:a16="http://schemas.microsoft.com/office/drawing/2014/main" id="{B1F663C9-75CB-482A-83AE-180A7A290FF4}"/>
            </a:ext>
          </a:extLst>
        </xdr:cNvPr>
        <xdr:cNvCxnSpPr/>
      </xdr:nvCxnSpPr>
      <xdr:spPr>
        <a:xfrm>
          <a:off x="2941955" y="14399651"/>
          <a:ext cx="807085" cy="1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9B0961BD-96D7-4768-904A-684B189F8596}"/>
            </a:ext>
          </a:extLst>
        </xdr:cNvPr>
        <xdr:cNvSpPr/>
      </xdr:nvSpPr>
      <xdr:spPr>
        <a:xfrm>
          <a:off x="3703955" y="14634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a:extLst>
            <a:ext uri="{FF2B5EF4-FFF2-40B4-BE49-F238E27FC236}">
              <a16:creationId xmlns:a16="http://schemas.microsoft.com/office/drawing/2014/main" id="{DB50C89D-022D-45D1-95BD-4A38C351AC4C}"/>
            </a:ext>
          </a:extLst>
        </xdr:cNvPr>
        <xdr:cNvSpPr txBox="1"/>
      </xdr:nvSpPr>
      <xdr:spPr>
        <a:xfrm>
          <a:off x="3406140" y="1471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116706</xdr:rowOff>
    </xdr:from>
    <xdr:to>
      <xdr:col>15</xdr:col>
      <xdr:colOff>82550</xdr:colOff>
      <xdr:row>83</xdr:row>
      <xdr:rowOff>165491</xdr:rowOff>
    </xdr:to>
    <xdr:cxnSp macro="">
      <xdr:nvCxnSpPr>
        <xdr:cNvPr id="199" name="直線コネクタ 198">
          <a:extLst>
            <a:ext uri="{FF2B5EF4-FFF2-40B4-BE49-F238E27FC236}">
              <a16:creationId xmlns:a16="http://schemas.microsoft.com/office/drawing/2014/main" id="{4150F909-789E-4036-B448-80EDCCF04864}"/>
            </a:ext>
          </a:extLst>
        </xdr:cNvPr>
        <xdr:cNvCxnSpPr/>
      </xdr:nvCxnSpPr>
      <xdr:spPr>
        <a:xfrm>
          <a:off x="2125345" y="14175606"/>
          <a:ext cx="816610" cy="2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4CD233A3-D550-49BC-979F-9D62B35D9C38}"/>
            </a:ext>
          </a:extLst>
        </xdr:cNvPr>
        <xdr:cNvSpPr/>
      </xdr:nvSpPr>
      <xdr:spPr>
        <a:xfrm>
          <a:off x="2887345" y="14324503"/>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BF52FFFC-DFB3-4BBB-AEB5-F694AB7CD7CB}"/>
            </a:ext>
          </a:extLst>
        </xdr:cNvPr>
        <xdr:cNvSpPr txBox="1"/>
      </xdr:nvSpPr>
      <xdr:spPr>
        <a:xfrm>
          <a:off x="2599055" y="1408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95883</xdr:rowOff>
    </xdr:from>
    <xdr:to>
      <xdr:col>11</xdr:col>
      <xdr:colOff>31750</xdr:colOff>
      <xdr:row>82</xdr:row>
      <xdr:rowOff>116706</xdr:rowOff>
    </xdr:to>
    <xdr:cxnSp macro="">
      <xdr:nvCxnSpPr>
        <xdr:cNvPr id="202" name="直線コネクタ 201">
          <a:extLst>
            <a:ext uri="{FF2B5EF4-FFF2-40B4-BE49-F238E27FC236}">
              <a16:creationId xmlns:a16="http://schemas.microsoft.com/office/drawing/2014/main" id="{FF49700E-A5DA-416B-B9AE-77852FA683CE}"/>
            </a:ext>
          </a:extLst>
        </xdr:cNvPr>
        <xdr:cNvCxnSpPr/>
      </xdr:nvCxnSpPr>
      <xdr:spPr>
        <a:xfrm>
          <a:off x="1333500" y="14150973"/>
          <a:ext cx="791845" cy="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C97B3F45-7E96-4445-8A48-C9B9AF6A7430}"/>
            </a:ext>
          </a:extLst>
        </xdr:cNvPr>
        <xdr:cNvSpPr/>
      </xdr:nvSpPr>
      <xdr:spPr>
        <a:xfrm>
          <a:off x="2095500" y="1414533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a:extLst>
            <a:ext uri="{FF2B5EF4-FFF2-40B4-BE49-F238E27FC236}">
              <a16:creationId xmlns:a16="http://schemas.microsoft.com/office/drawing/2014/main" id="{97EA6691-59ED-49BD-BA50-4F070440CE1F}"/>
            </a:ext>
          </a:extLst>
        </xdr:cNvPr>
        <xdr:cNvSpPr txBox="1"/>
      </xdr:nvSpPr>
      <xdr:spPr>
        <a:xfrm>
          <a:off x="1782445" y="1423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9BD97D49-718B-4643-8CAF-6DCF5580054A}"/>
            </a:ext>
          </a:extLst>
        </xdr:cNvPr>
        <xdr:cNvSpPr/>
      </xdr:nvSpPr>
      <xdr:spPr>
        <a:xfrm>
          <a:off x="1278890" y="14086658"/>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7473BC5D-83DF-4BA4-8118-D44E69A3926B}"/>
            </a:ext>
          </a:extLst>
        </xdr:cNvPr>
        <xdr:cNvSpPr txBox="1"/>
      </xdr:nvSpPr>
      <xdr:spPr>
        <a:xfrm>
          <a:off x="967740" y="1385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FC1B229-202E-4D7A-9455-2426C589917D}"/>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61FFDF4-808C-410A-BBB6-2AB4A99FD31D}"/>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B37B612-1429-4354-91EC-2C67BCEA8398}"/>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C712028-21BE-4BF8-9B32-9CB11528D1EA}"/>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EE3285F-BE50-4FB6-ABE7-74881BB9537D}"/>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118636</xdr:rowOff>
    </xdr:from>
    <xdr:to>
      <xdr:col>23</xdr:col>
      <xdr:colOff>184150</xdr:colOff>
      <xdr:row>86</xdr:row>
      <xdr:rowOff>48786</xdr:rowOff>
    </xdr:to>
    <xdr:sp macro="" textlink="">
      <xdr:nvSpPr>
        <xdr:cNvPr id="212" name="楕円 211">
          <a:extLst>
            <a:ext uri="{FF2B5EF4-FFF2-40B4-BE49-F238E27FC236}">
              <a16:creationId xmlns:a16="http://schemas.microsoft.com/office/drawing/2014/main" id="{4D9B6DF9-D559-47A4-AC3D-45F61443E52A}"/>
            </a:ext>
          </a:extLst>
        </xdr:cNvPr>
        <xdr:cNvSpPr/>
      </xdr:nvSpPr>
      <xdr:spPr>
        <a:xfrm>
          <a:off x="4465955" y="1469379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135163</xdr:rowOff>
    </xdr:from>
    <xdr:ext cx="762000" cy="259045"/>
    <xdr:sp macro="" textlink="">
      <xdr:nvSpPr>
        <xdr:cNvPr id="213" name="人件費・物件費等の状況該当値テキスト">
          <a:extLst>
            <a:ext uri="{FF2B5EF4-FFF2-40B4-BE49-F238E27FC236}">
              <a16:creationId xmlns:a16="http://schemas.microsoft.com/office/drawing/2014/main" id="{9C1B5FD5-C3B7-4B5F-8B18-60261B0C27FA}"/>
            </a:ext>
          </a:extLst>
        </xdr:cNvPr>
        <xdr:cNvSpPr txBox="1"/>
      </xdr:nvSpPr>
      <xdr:spPr>
        <a:xfrm>
          <a:off x="4588510" y="145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85294</xdr:rowOff>
    </xdr:from>
    <xdr:to>
      <xdr:col>19</xdr:col>
      <xdr:colOff>184150</xdr:colOff>
      <xdr:row>85</xdr:row>
      <xdr:rowOff>15444</xdr:rowOff>
    </xdr:to>
    <xdr:sp macro="" textlink="">
      <xdr:nvSpPr>
        <xdr:cNvPr id="214" name="楕円 213">
          <a:extLst>
            <a:ext uri="{FF2B5EF4-FFF2-40B4-BE49-F238E27FC236}">
              <a16:creationId xmlns:a16="http://schemas.microsoft.com/office/drawing/2014/main" id="{00FEBEF6-2412-4312-A81E-308E7B6C137B}"/>
            </a:ext>
          </a:extLst>
        </xdr:cNvPr>
        <xdr:cNvSpPr/>
      </xdr:nvSpPr>
      <xdr:spPr>
        <a:xfrm>
          <a:off x="3703955" y="144889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25621</xdr:rowOff>
    </xdr:from>
    <xdr:ext cx="736600" cy="259045"/>
    <xdr:sp macro="" textlink="">
      <xdr:nvSpPr>
        <xdr:cNvPr id="215" name="テキスト ボックス 214">
          <a:extLst>
            <a:ext uri="{FF2B5EF4-FFF2-40B4-BE49-F238E27FC236}">
              <a16:creationId xmlns:a16="http://schemas.microsoft.com/office/drawing/2014/main" id="{20CE93EF-BFA3-49F9-910C-DF44A774CBD5}"/>
            </a:ext>
          </a:extLst>
        </xdr:cNvPr>
        <xdr:cNvSpPr txBox="1"/>
      </xdr:nvSpPr>
      <xdr:spPr>
        <a:xfrm>
          <a:off x="3406140" y="1425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114691</xdr:rowOff>
    </xdr:from>
    <xdr:to>
      <xdr:col>15</xdr:col>
      <xdr:colOff>133350</xdr:colOff>
      <xdr:row>84</xdr:row>
      <xdr:rowOff>44841</xdr:rowOff>
    </xdr:to>
    <xdr:sp macro="" textlink="">
      <xdr:nvSpPr>
        <xdr:cNvPr id="216" name="楕円 215">
          <a:extLst>
            <a:ext uri="{FF2B5EF4-FFF2-40B4-BE49-F238E27FC236}">
              <a16:creationId xmlns:a16="http://schemas.microsoft.com/office/drawing/2014/main" id="{113CE8B7-F15D-472B-A2D1-7184CA3A942D}"/>
            </a:ext>
          </a:extLst>
        </xdr:cNvPr>
        <xdr:cNvSpPr/>
      </xdr:nvSpPr>
      <xdr:spPr>
        <a:xfrm>
          <a:off x="2887345" y="14345041"/>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29618</xdr:rowOff>
    </xdr:from>
    <xdr:ext cx="762000" cy="259045"/>
    <xdr:sp macro="" textlink="">
      <xdr:nvSpPr>
        <xdr:cNvPr id="217" name="テキスト ボックス 216">
          <a:extLst>
            <a:ext uri="{FF2B5EF4-FFF2-40B4-BE49-F238E27FC236}">
              <a16:creationId xmlns:a16="http://schemas.microsoft.com/office/drawing/2014/main" id="{4AB3995E-CF4F-4884-A5E0-4E1989324EED}"/>
            </a:ext>
          </a:extLst>
        </xdr:cNvPr>
        <xdr:cNvSpPr txBox="1"/>
      </xdr:nvSpPr>
      <xdr:spPr>
        <a:xfrm>
          <a:off x="2599055" y="1442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65906</xdr:rowOff>
    </xdr:from>
    <xdr:to>
      <xdr:col>11</xdr:col>
      <xdr:colOff>82550</xdr:colOff>
      <xdr:row>82</xdr:row>
      <xdr:rowOff>167506</xdr:rowOff>
    </xdr:to>
    <xdr:sp macro="" textlink="">
      <xdr:nvSpPr>
        <xdr:cNvPr id="218" name="楕円 217">
          <a:extLst>
            <a:ext uri="{FF2B5EF4-FFF2-40B4-BE49-F238E27FC236}">
              <a16:creationId xmlns:a16="http://schemas.microsoft.com/office/drawing/2014/main" id="{EC0BE90A-89B8-4E88-8910-4F1E3278CD10}"/>
            </a:ext>
          </a:extLst>
        </xdr:cNvPr>
        <xdr:cNvSpPr/>
      </xdr:nvSpPr>
      <xdr:spPr>
        <a:xfrm>
          <a:off x="2095500" y="14122901"/>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6233</xdr:rowOff>
    </xdr:from>
    <xdr:ext cx="762000" cy="259045"/>
    <xdr:sp macro="" textlink="">
      <xdr:nvSpPr>
        <xdr:cNvPr id="219" name="テキスト ボックス 218">
          <a:extLst>
            <a:ext uri="{FF2B5EF4-FFF2-40B4-BE49-F238E27FC236}">
              <a16:creationId xmlns:a16="http://schemas.microsoft.com/office/drawing/2014/main" id="{C7965EF4-9C04-4E7A-84F0-D19755772D57}"/>
            </a:ext>
          </a:extLst>
        </xdr:cNvPr>
        <xdr:cNvSpPr txBox="1"/>
      </xdr:nvSpPr>
      <xdr:spPr>
        <a:xfrm>
          <a:off x="1782445" y="138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45083</xdr:rowOff>
    </xdr:from>
    <xdr:to>
      <xdr:col>7</xdr:col>
      <xdr:colOff>31750</xdr:colOff>
      <xdr:row>82</xdr:row>
      <xdr:rowOff>146683</xdr:rowOff>
    </xdr:to>
    <xdr:sp macro="" textlink="">
      <xdr:nvSpPr>
        <xdr:cNvPr id="220" name="楕円 219">
          <a:extLst>
            <a:ext uri="{FF2B5EF4-FFF2-40B4-BE49-F238E27FC236}">
              <a16:creationId xmlns:a16="http://schemas.microsoft.com/office/drawing/2014/main" id="{3DEDCCE0-8539-4D5B-B686-0765DAC0DA61}"/>
            </a:ext>
          </a:extLst>
        </xdr:cNvPr>
        <xdr:cNvSpPr/>
      </xdr:nvSpPr>
      <xdr:spPr>
        <a:xfrm>
          <a:off x="1278890" y="1410588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131460</xdr:rowOff>
    </xdr:from>
    <xdr:ext cx="762000" cy="259045"/>
    <xdr:sp macro="" textlink="">
      <xdr:nvSpPr>
        <xdr:cNvPr id="221" name="テキスト ボックス 220">
          <a:extLst>
            <a:ext uri="{FF2B5EF4-FFF2-40B4-BE49-F238E27FC236}">
              <a16:creationId xmlns:a16="http://schemas.microsoft.com/office/drawing/2014/main" id="{FBC4F771-FBED-4DE2-A276-5E94CD1E3311}"/>
            </a:ext>
          </a:extLst>
        </xdr:cNvPr>
        <xdr:cNvSpPr txBox="1"/>
      </xdr:nvSpPr>
      <xdr:spPr>
        <a:xfrm>
          <a:off x="967740" y="1419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209F990-A746-498D-B9CF-5DACF497CB7C}"/>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BC2A212-2E37-4058-B49D-585BC69D7B08}"/>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2E3E96A-33BA-4370-82EE-C26EC33D866C}"/>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8BF8A190-2985-4373-A98D-580887EFE75D}"/>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46C7D46-F141-46FC-8C5B-4F5104BBF265}"/>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5CBD0AD1-7447-4C4A-A2A6-F39291EF55CC}"/>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B5ACC087-F243-4378-9823-3805950DB9DC}"/>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8E2BC3A2-E631-41F3-AED9-424BC1E2C0B2}"/>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65C25B5F-C4C8-4728-80CC-4A39FDD6DC7E}"/>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929F123D-D975-42A1-A94C-BC0F09E0B0AA}"/>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8D840487-298A-4097-BD92-3B80913363EC}"/>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33577612-3CEA-4D42-9CEF-AFFC60F0F246}"/>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9BCAD3EC-4460-4089-8CEC-2AA12FF48E5A}"/>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令和４年度（令和４年４月１日時点）のラスパイレス指数は</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で、高齢層職員の昇給停止措置未導入の要因等により、前年度の指数から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上昇しました。なお、本市は、令和４年度から上記の昇給停止措置を実施し、国家公務員に準じた昇給制度としています。</a:t>
          </a:r>
        </a:p>
        <a:p>
          <a:r>
            <a:rPr kumimoji="1" lang="ja-JP" altLang="en-US" sz="1300">
              <a:latin typeface="ＭＳ Ｐゴシック" panose="020B0600070205080204" pitchFamily="50" charset="-128"/>
              <a:ea typeface="ＭＳ Ｐゴシック" panose="020B0600070205080204" pitchFamily="50" charset="-128"/>
            </a:rPr>
            <a:t>　今後も本市の人事委員会からの勧告及び報告を踏まえ、国家公務員の給与制度との均衡を図っていきます。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E0FBD2B-A6CE-45BF-B103-1C7ABA2AAAB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AA1EBCDF-CA85-43A6-854B-3365AE188E5E}"/>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F8CB0665-2980-4D3B-9001-BD4AF199C399}"/>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8012743D-7BE1-44BF-84B9-D84063E58A59}"/>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140CFD75-6049-4A84-952A-58B4C53E7E42}"/>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359616C-3879-419F-A16E-5DBB925D5C7A}"/>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61B135E3-A604-48C9-AA91-794296959A73}"/>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7A4DF3E0-66C5-4BB9-A2AC-85889715A959}"/>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19BD5BD3-91EE-4700-B75F-C9C2658F8327}"/>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40C5EF5B-B3D3-4679-9DCB-D1DB8A588323}"/>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79DBC225-1DA1-4E07-ACBC-154A05574756}"/>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4AC16990-FF94-4056-9167-9C5396BE9C92}"/>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9D1B55C3-FF88-4EC2-A383-6BDAF7363AB8}"/>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2A8A0B4D-6981-4E64-8FD3-7CD94EF8E8BB}"/>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645AFC08-0D60-4B06-AB42-8BBAAB39F837}"/>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56AB27C4-6990-4811-9BD6-807C37FA1EDF}"/>
            </a:ext>
          </a:extLst>
        </xdr:cNvPr>
        <xdr:cNvCxnSpPr/>
      </xdr:nvCxnSpPr>
      <xdr:spPr>
        <a:xfrm flipV="1">
          <a:off x="15476855" y="1401804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86C39C14-4C60-427A-80F2-8A56DA8FEB8F}"/>
            </a:ext>
          </a:extLst>
        </xdr:cNvPr>
        <xdr:cNvSpPr txBox="1"/>
      </xdr:nvSpPr>
      <xdr:spPr>
        <a:xfrm>
          <a:off x="15560040" y="1511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78A5191E-C038-493D-89C8-340551D249E9}"/>
            </a:ext>
          </a:extLst>
        </xdr:cNvPr>
        <xdr:cNvCxnSpPr/>
      </xdr:nvCxnSpPr>
      <xdr:spPr>
        <a:xfrm>
          <a:off x="15408910" y="1514411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69869A3A-6438-4CFB-A62D-145911E39BE0}"/>
            </a:ext>
          </a:extLst>
        </xdr:cNvPr>
        <xdr:cNvSpPr txBox="1"/>
      </xdr:nvSpPr>
      <xdr:spPr>
        <a:xfrm>
          <a:off x="15560040" y="1376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8A080271-554B-4A1E-8CB1-178ACBD7FDB9}"/>
            </a:ext>
          </a:extLst>
        </xdr:cNvPr>
        <xdr:cNvCxnSpPr/>
      </xdr:nvCxnSpPr>
      <xdr:spPr>
        <a:xfrm>
          <a:off x="15408910" y="1401804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21166</xdr:rowOff>
    </xdr:to>
    <xdr:cxnSp macro="">
      <xdr:nvCxnSpPr>
        <xdr:cNvPr id="255" name="直線コネクタ 254">
          <a:extLst>
            <a:ext uri="{FF2B5EF4-FFF2-40B4-BE49-F238E27FC236}">
              <a16:creationId xmlns:a16="http://schemas.microsoft.com/office/drawing/2014/main" id="{85E2E5E9-E4A8-4C48-8372-55AD99F8E9CB}"/>
            </a:ext>
          </a:extLst>
        </xdr:cNvPr>
        <xdr:cNvCxnSpPr/>
      </xdr:nvCxnSpPr>
      <xdr:spPr>
        <a:xfrm>
          <a:off x="14714855" y="14709351"/>
          <a:ext cx="762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23B8CC62-F1AA-4748-ADB6-B9AA2FBCF20E}"/>
            </a:ext>
          </a:extLst>
        </xdr:cNvPr>
        <xdr:cNvSpPr txBox="1"/>
      </xdr:nvSpPr>
      <xdr:spPr>
        <a:xfrm>
          <a:off x="15560040" y="1433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1600F611-EA00-4B95-B392-DD7299823EE9}"/>
            </a:ext>
          </a:extLst>
        </xdr:cNvPr>
        <xdr:cNvSpPr/>
      </xdr:nvSpPr>
      <xdr:spPr>
        <a:xfrm>
          <a:off x="15427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85</xdr:row>
      <xdr:rowOff>132291</xdr:rowOff>
    </xdr:to>
    <xdr:cxnSp macro="">
      <xdr:nvCxnSpPr>
        <xdr:cNvPr id="258" name="直線コネクタ 257">
          <a:extLst>
            <a:ext uri="{FF2B5EF4-FFF2-40B4-BE49-F238E27FC236}">
              <a16:creationId xmlns:a16="http://schemas.microsoft.com/office/drawing/2014/main" id="{1783AAB2-E931-46CE-AEC4-CDEB69EFF7FE}"/>
            </a:ext>
          </a:extLst>
        </xdr:cNvPr>
        <xdr:cNvCxnSpPr/>
      </xdr:nvCxnSpPr>
      <xdr:spPr>
        <a:xfrm>
          <a:off x="13903960" y="14709351"/>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4664E758-C8A0-4122-8671-0832BD86B797}"/>
            </a:ext>
          </a:extLst>
        </xdr:cNvPr>
        <xdr:cNvSpPr/>
      </xdr:nvSpPr>
      <xdr:spPr>
        <a:xfrm>
          <a:off x="14665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5F68F9DB-57B9-4733-9E99-47CE7B7D92A4}"/>
            </a:ext>
          </a:extLst>
        </xdr:cNvPr>
        <xdr:cNvSpPr txBox="1"/>
      </xdr:nvSpPr>
      <xdr:spPr>
        <a:xfrm>
          <a:off x="14371955" y="1426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132291</xdr:rowOff>
    </xdr:to>
    <xdr:cxnSp macro="">
      <xdr:nvCxnSpPr>
        <xdr:cNvPr id="261" name="直線コネクタ 260">
          <a:extLst>
            <a:ext uri="{FF2B5EF4-FFF2-40B4-BE49-F238E27FC236}">
              <a16:creationId xmlns:a16="http://schemas.microsoft.com/office/drawing/2014/main" id="{593FB013-1A5B-4D4B-A505-C304831977E3}"/>
            </a:ext>
          </a:extLst>
        </xdr:cNvPr>
        <xdr:cNvCxnSpPr/>
      </xdr:nvCxnSpPr>
      <xdr:spPr>
        <a:xfrm>
          <a:off x="13106400" y="147093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9B3F5924-945B-4057-BE7F-E999F0AA11D4}"/>
            </a:ext>
          </a:extLst>
        </xdr:cNvPr>
        <xdr:cNvSpPr/>
      </xdr:nvSpPr>
      <xdr:spPr>
        <a:xfrm>
          <a:off x="13868400" y="14537901"/>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9C080F21-D718-494A-8950-1F0AA8A02E2E}"/>
            </a:ext>
          </a:extLst>
        </xdr:cNvPr>
        <xdr:cNvSpPr txBox="1"/>
      </xdr:nvSpPr>
      <xdr:spPr>
        <a:xfrm>
          <a:off x="13555345"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41275</xdr:rowOff>
    </xdr:to>
    <xdr:cxnSp macro="">
      <xdr:nvCxnSpPr>
        <xdr:cNvPr id="264" name="直線コネクタ 263">
          <a:extLst>
            <a:ext uri="{FF2B5EF4-FFF2-40B4-BE49-F238E27FC236}">
              <a16:creationId xmlns:a16="http://schemas.microsoft.com/office/drawing/2014/main" id="{B6A25BBA-0CA4-41BF-8D1B-0129992850DC}"/>
            </a:ext>
          </a:extLst>
        </xdr:cNvPr>
        <xdr:cNvCxnSpPr/>
      </xdr:nvCxnSpPr>
      <xdr:spPr>
        <a:xfrm flipV="1">
          <a:off x="12289790" y="14709351"/>
          <a:ext cx="81661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C13CEDB-DF8F-413A-8CD0-0D4534E8EDFC}"/>
            </a:ext>
          </a:extLst>
        </xdr:cNvPr>
        <xdr:cNvSpPr/>
      </xdr:nvSpPr>
      <xdr:spPr>
        <a:xfrm>
          <a:off x="13051790" y="1453790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F62D196-748A-4D36-8852-037EEE221FF7}"/>
            </a:ext>
          </a:extLst>
        </xdr:cNvPr>
        <xdr:cNvSpPr txBox="1"/>
      </xdr:nvSpPr>
      <xdr:spPr>
        <a:xfrm>
          <a:off x="127635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5F50A9A8-454A-4912-B448-AAD805653776}"/>
            </a:ext>
          </a:extLst>
        </xdr:cNvPr>
        <xdr:cNvSpPr/>
      </xdr:nvSpPr>
      <xdr:spPr>
        <a:xfrm>
          <a:off x="12246610" y="146145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54745632-AD3B-425E-A1FB-25F686F24325}"/>
            </a:ext>
          </a:extLst>
        </xdr:cNvPr>
        <xdr:cNvSpPr txBox="1"/>
      </xdr:nvSpPr>
      <xdr:spPr>
        <a:xfrm>
          <a:off x="1194689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6CE213E-972D-40D2-94B9-9A913A33280F}"/>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77DE2A2-87C7-4BCD-9B55-A7139722E465}"/>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1D3AA17-EEAB-4140-BA8E-738083E5942F}"/>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2EF58B7-C33E-4A99-9173-EA998225593F}"/>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DA33DD5-E322-47B6-BE30-09E1EABEAFDC}"/>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a:extLst>
            <a:ext uri="{FF2B5EF4-FFF2-40B4-BE49-F238E27FC236}">
              <a16:creationId xmlns:a16="http://schemas.microsoft.com/office/drawing/2014/main" id="{658AB14C-3DF9-4A23-8CB6-58B04E9BDBE6}"/>
            </a:ext>
          </a:extLst>
        </xdr:cNvPr>
        <xdr:cNvSpPr/>
      </xdr:nvSpPr>
      <xdr:spPr>
        <a:xfrm>
          <a:off x="15427960" y="147131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5" name="給与水準   （国との比較）該当値テキスト">
          <a:extLst>
            <a:ext uri="{FF2B5EF4-FFF2-40B4-BE49-F238E27FC236}">
              <a16:creationId xmlns:a16="http://schemas.microsoft.com/office/drawing/2014/main" id="{337BC76F-681A-462A-8B16-5E2486839351}"/>
            </a:ext>
          </a:extLst>
        </xdr:cNvPr>
        <xdr:cNvSpPr txBox="1"/>
      </xdr:nvSpPr>
      <xdr:spPr>
        <a:xfrm>
          <a:off x="1556004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a:extLst>
            <a:ext uri="{FF2B5EF4-FFF2-40B4-BE49-F238E27FC236}">
              <a16:creationId xmlns:a16="http://schemas.microsoft.com/office/drawing/2014/main" id="{84913575-7477-4D6D-9F18-EBC3DF7EC1F4}"/>
            </a:ext>
          </a:extLst>
        </xdr:cNvPr>
        <xdr:cNvSpPr/>
      </xdr:nvSpPr>
      <xdr:spPr>
        <a:xfrm>
          <a:off x="14665960" y="1465664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a:extLst>
            <a:ext uri="{FF2B5EF4-FFF2-40B4-BE49-F238E27FC236}">
              <a16:creationId xmlns:a16="http://schemas.microsoft.com/office/drawing/2014/main" id="{A8BF7293-7639-4067-9C18-8A89C8CC4089}"/>
            </a:ext>
          </a:extLst>
        </xdr:cNvPr>
        <xdr:cNvSpPr txBox="1"/>
      </xdr:nvSpPr>
      <xdr:spPr>
        <a:xfrm>
          <a:off x="14371955" y="14744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a:extLst>
            <a:ext uri="{FF2B5EF4-FFF2-40B4-BE49-F238E27FC236}">
              <a16:creationId xmlns:a16="http://schemas.microsoft.com/office/drawing/2014/main" id="{C8F10B89-18F8-4364-B04A-E11CA097A773}"/>
            </a:ext>
          </a:extLst>
        </xdr:cNvPr>
        <xdr:cNvSpPr/>
      </xdr:nvSpPr>
      <xdr:spPr>
        <a:xfrm>
          <a:off x="13868400" y="1465664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9" name="テキスト ボックス 278">
          <a:extLst>
            <a:ext uri="{FF2B5EF4-FFF2-40B4-BE49-F238E27FC236}">
              <a16:creationId xmlns:a16="http://schemas.microsoft.com/office/drawing/2014/main" id="{97A0AC6E-1262-444D-B0F6-EE475B2C7AAC}"/>
            </a:ext>
          </a:extLst>
        </xdr:cNvPr>
        <xdr:cNvSpPr txBox="1"/>
      </xdr:nvSpPr>
      <xdr:spPr>
        <a:xfrm>
          <a:off x="13555345" y="1474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0" name="楕円 279">
          <a:extLst>
            <a:ext uri="{FF2B5EF4-FFF2-40B4-BE49-F238E27FC236}">
              <a16:creationId xmlns:a16="http://schemas.microsoft.com/office/drawing/2014/main" id="{0F9B9FAB-A827-4AD3-B52E-DD5B2DA3D03B}"/>
            </a:ext>
          </a:extLst>
        </xdr:cNvPr>
        <xdr:cNvSpPr/>
      </xdr:nvSpPr>
      <xdr:spPr>
        <a:xfrm>
          <a:off x="13051790" y="1465664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1" name="テキスト ボックス 280">
          <a:extLst>
            <a:ext uri="{FF2B5EF4-FFF2-40B4-BE49-F238E27FC236}">
              <a16:creationId xmlns:a16="http://schemas.microsoft.com/office/drawing/2014/main" id="{7F0DCD93-F6C5-4493-A981-528241AC11BD}"/>
            </a:ext>
          </a:extLst>
        </xdr:cNvPr>
        <xdr:cNvSpPr txBox="1"/>
      </xdr:nvSpPr>
      <xdr:spPr>
        <a:xfrm>
          <a:off x="12763500" y="1474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649AAA53-8B0B-46D7-9E33-129D035D7F15}"/>
            </a:ext>
          </a:extLst>
        </xdr:cNvPr>
        <xdr:cNvSpPr/>
      </xdr:nvSpPr>
      <xdr:spPr>
        <a:xfrm>
          <a:off x="12246610" y="147370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5B677919-7D98-4570-8F34-76893D166988}"/>
            </a:ext>
          </a:extLst>
        </xdr:cNvPr>
        <xdr:cNvSpPr txBox="1"/>
      </xdr:nvSpPr>
      <xdr:spPr>
        <a:xfrm>
          <a:off x="1194689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B3FF869-A6F6-4270-98C7-66F5AFD1BAD8}"/>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C21D5CBF-352C-4CC0-BB10-C17AEF88503B}"/>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40ECA47-7DE2-4932-8845-8B96F0DE53D2}"/>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E38D183C-2B7C-4EFE-A9B2-845C39F20324}"/>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DD846E8F-81E9-422E-A66A-36A920647E6F}"/>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1E46FDED-6F30-40E6-8A8A-541155722C9A}"/>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55639581-A3C2-471B-B575-90ADFECA9B6E}"/>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8EC1471-0E39-4DA9-8079-7F1EDACF06BA}"/>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3636CC71-991C-4924-B3F5-CA49BEFB4273}"/>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33F02D32-49CC-408E-9C1D-BE38F38E96D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F4BEA2B-1E39-45C3-917D-9FBD47EB3969}"/>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8B193613-4266-47AF-8072-894B40101320}"/>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CDDAE450-C2B8-4AFF-8E12-77607BAB2F50}"/>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方針」（令和３～７年度）に基づき、中長期的な職員数抑制の方向を維持した上で、行政の合理化・効率化を図りながら、施策の重要度・優先度等を勘案したメリハリのある人員の再配置により適正な定員管理に取り組んできました。引き続き、適正な定員管理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593D030-6786-4915-ACA7-46A3AAF87C58}"/>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08D33EB-2D8D-417B-A955-23EB3093EEE7}"/>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D9ACA3DF-C2B4-43C4-9419-296AAC3A0309}"/>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BA10F66C-7643-4C32-B7AF-B5A96A0D2D79}"/>
            </a:ext>
          </a:extLst>
        </xdr:cNvPr>
        <xdr:cNvCxnSpPr/>
      </xdr:nvCxnSpPr>
      <xdr:spPr>
        <a:xfrm>
          <a:off x="11666855" y="1151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ED2A0FA1-4E01-4BD3-9944-8DD56602AB97}"/>
            </a:ext>
          </a:extLst>
        </xdr:cNvPr>
        <xdr:cNvSpPr txBox="1"/>
      </xdr:nvSpPr>
      <xdr:spPr>
        <a:xfrm>
          <a:off x="10981055"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657B7E84-1671-44AB-9651-F138C8F8CA4D}"/>
            </a:ext>
          </a:extLst>
        </xdr:cNvPr>
        <xdr:cNvCxnSpPr/>
      </xdr:nvCxnSpPr>
      <xdr:spPr>
        <a:xfrm>
          <a:off x="11666855" y="1103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599F83-14DE-4FDA-A54F-084664C3A023}"/>
            </a:ext>
          </a:extLst>
        </xdr:cNvPr>
        <xdr:cNvSpPr txBox="1"/>
      </xdr:nvSpPr>
      <xdr:spPr>
        <a:xfrm>
          <a:off x="10981055"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E2644446-4EAA-41F3-96BB-7BDB4043D887}"/>
            </a:ext>
          </a:extLst>
        </xdr:cNvPr>
        <xdr:cNvCxnSpPr/>
      </xdr:nvCxnSpPr>
      <xdr:spPr>
        <a:xfrm>
          <a:off x="11666855" y="1054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D1556CD7-45C1-4643-A011-008C37795BF9}"/>
            </a:ext>
          </a:extLst>
        </xdr:cNvPr>
        <xdr:cNvSpPr txBox="1"/>
      </xdr:nvSpPr>
      <xdr:spPr>
        <a:xfrm>
          <a:off x="10981055"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3666E4F9-1F18-4092-8528-4CC5068CD3EA}"/>
            </a:ext>
          </a:extLst>
        </xdr:cNvPr>
        <xdr:cNvCxnSpPr/>
      </xdr:nvCxnSpPr>
      <xdr:spPr>
        <a:xfrm>
          <a:off x="11666855" y="1007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EEBA6350-4762-4A88-9DCF-7F0F25636CC5}"/>
            </a:ext>
          </a:extLst>
        </xdr:cNvPr>
        <xdr:cNvSpPr txBox="1"/>
      </xdr:nvSpPr>
      <xdr:spPr>
        <a:xfrm>
          <a:off x="10981055"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B389C4D0-8CE5-46CD-B5BD-D1C2EBC7684F}"/>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5E3196E1-1AA5-4B45-A7A4-1D810E962B6D}"/>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DF446CC3-1C65-44BA-AFB3-A58D386CDB15}"/>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DDDFF173-6436-4568-8389-221536B65DD0}"/>
            </a:ext>
          </a:extLst>
        </xdr:cNvPr>
        <xdr:cNvCxnSpPr/>
      </xdr:nvCxnSpPr>
      <xdr:spPr>
        <a:xfrm flipV="1">
          <a:off x="15476855" y="10036302"/>
          <a:ext cx="0" cy="1249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C05CEDAB-2D28-420F-9993-1B510D1F5DEF}"/>
            </a:ext>
          </a:extLst>
        </xdr:cNvPr>
        <xdr:cNvSpPr txBox="1"/>
      </xdr:nvSpPr>
      <xdr:spPr>
        <a:xfrm>
          <a:off x="1556004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8B4B1A38-8614-4D9D-9935-27763C7896EB}"/>
            </a:ext>
          </a:extLst>
        </xdr:cNvPr>
        <xdr:cNvCxnSpPr/>
      </xdr:nvCxnSpPr>
      <xdr:spPr>
        <a:xfrm>
          <a:off x="15408910" y="11285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F8E27D8B-2630-4381-B8A6-4A7162B38374}"/>
            </a:ext>
          </a:extLst>
        </xdr:cNvPr>
        <xdr:cNvSpPr txBox="1"/>
      </xdr:nvSpPr>
      <xdr:spPr>
        <a:xfrm>
          <a:off x="1556004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6EAF5C46-D6DC-4355-B2D5-F6C638B5115B}"/>
            </a:ext>
          </a:extLst>
        </xdr:cNvPr>
        <xdr:cNvCxnSpPr/>
      </xdr:nvCxnSpPr>
      <xdr:spPr>
        <a:xfrm>
          <a:off x="15408910" y="100363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762</xdr:rowOff>
    </xdr:from>
    <xdr:to>
      <xdr:col>81</xdr:col>
      <xdr:colOff>44450</xdr:colOff>
      <xdr:row>64</xdr:row>
      <xdr:rowOff>29718</xdr:rowOff>
    </xdr:to>
    <xdr:cxnSp macro="">
      <xdr:nvCxnSpPr>
        <xdr:cNvPr id="316" name="直線コネクタ 315">
          <a:extLst>
            <a:ext uri="{FF2B5EF4-FFF2-40B4-BE49-F238E27FC236}">
              <a16:creationId xmlns:a16="http://schemas.microsoft.com/office/drawing/2014/main" id="{25CEEDBD-6D36-498C-A189-763748B4BC08}"/>
            </a:ext>
          </a:extLst>
        </xdr:cNvPr>
        <xdr:cNvCxnSpPr/>
      </xdr:nvCxnSpPr>
      <xdr:spPr>
        <a:xfrm>
          <a:off x="14714855" y="10973562"/>
          <a:ext cx="762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B0176658-B90D-4E84-9655-217DC05FE817}"/>
            </a:ext>
          </a:extLst>
        </xdr:cNvPr>
        <xdr:cNvSpPr txBox="1"/>
      </xdr:nvSpPr>
      <xdr:spPr>
        <a:xfrm>
          <a:off x="15560040" y="1050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CB56C70F-9C18-4266-8466-D83FDEEA667F}"/>
            </a:ext>
          </a:extLst>
        </xdr:cNvPr>
        <xdr:cNvSpPr/>
      </xdr:nvSpPr>
      <xdr:spPr>
        <a:xfrm>
          <a:off x="15427960" y="10660253"/>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143256</xdr:rowOff>
    </xdr:from>
    <xdr:to>
      <xdr:col>77</xdr:col>
      <xdr:colOff>44450</xdr:colOff>
      <xdr:row>64</xdr:row>
      <xdr:rowOff>762</xdr:rowOff>
    </xdr:to>
    <xdr:cxnSp macro="">
      <xdr:nvCxnSpPr>
        <xdr:cNvPr id="319" name="直線コネクタ 318">
          <a:extLst>
            <a:ext uri="{FF2B5EF4-FFF2-40B4-BE49-F238E27FC236}">
              <a16:creationId xmlns:a16="http://schemas.microsoft.com/office/drawing/2014/main" id="{BD6E8F5B-7B9D-4AF8-BCF6-729272CD683A}"/>
            </a:ext>
          </a:extLst>
        </xdr:cNvPr>
        <xdr:cNvCxnSpPr/>
      </xdr:nvCxnSpPr>
      <xdr:spPr>
        <a:xfrm>
          <a:off x="13903960" y="10942701"/>
          <a:ext cx="810895"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8DBDB939-9F05-47B0-AC3A-6609105FC2DA}"/>
            </a:ext>
          </a:extLst>
        </xdr:cNvPr>
        <xdr:cNvSpPr/>
      </xdr:nvSpPr>
      <xdr:spPr>
        <a:xfrm>
          <a:off x="14665960" y="1064869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398EC23C-2699-46EF-9D6C-D034252A9C53}"/>
            </a:ext>
          </a:extLst>
        </xdr:cNvPr>
        <xdr:cNvSpPr txBox="1"/>
      </xdr:nvSpPr>
      <xdr:spPr>
        <a:xfrm>
          <a:off x="14371955" y="104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138684</xdr:rowOff>
    </xdr:from>
    <xdr:to>
      <xdr:col>72</xdr:col>
      <xdr:colOff>203200</xdr:colOff>
      <xdr:row>63</xdr:row>
      <xdr:rowOff>143256</xdr:rowOff>
    </xdr:to>
    <xdr:cxnSp macro="">
      <xdr:nvCxnSpPr>
        <xdr:cNvPr id="322" name="直線コネクタ 321">
          <a:extLst>
            <a:ext uri="{FF2B5EF4-FFF2-40B4-BE49-F238E27FC236}">
              <a16:creationId xmlns:a16="http://schemas.microsoft.com/office/drawing/2014/main" id="{5BC8E898-A953-4ED6-ABE1-6C9306344A0A}"/>
            </a:ext>
          </a:extLst>
        </xdr:cNvPr>
        <xdr:cNvCxnSpPr/>
      </xdr:nvCxnSpPr>
      <xdr:spPr>
        <a:xfrm>
          <a:off x="13106400" y="10593324"/>
          <a:ext cx="797560" cy="3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9D1F41F4-DE0F-4183-A4F6-86F95325E664}"/>
            </a:ext>
          </a:extLst>
        </xdr:cNvPr>
        <xdr:cNvSpPr/>
      </xdr:nvSpPr>
      <xdr:spPr>
        <a:xfrm>
          <a:off x="13868400" y="1063993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273D5940-F3D9-454D-882E-96ECF069A618}"/>
            </a:ext>
          </a:extLst>
        </xdr:cNvPr>
        <xdr:cNvSpPr txBox="1"/>
      </xdr:nvSpPr>
      <xdr:spPr>
        <a:xfrm>
          <a:off x="13555345" y="1040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138684</xdr:rowOff>
    </xdr:from>
    <xdr:to>
      <xdr:col>68</xdr:col>
      <xdr:colOff>152400</xdr:colOff>
      <xdr:row>61</xdr:row>
      <xdr:rowOff>148336</xdr:rowOff>
    </xdr:to>
    <xdr:cxnSp macro="">
      <xdr:nvCxnSpPr>
        <xdr:cNvPr id="325" name="直線コネクタ 324">
          <a:extLst>
            <a:ext uri="{FF2B5EF4-FFF2-40B4-BE49-F238E27FC236}">
              <a16:creationId xmlns:a16="http://schemas.microsoft.com/office/drawing/2014/main" id="{8E9F6AD2-7AF0-4D06-A284-82DB73A3696A}"/>
            </a:ext>
          </a:extLst>
        </xdr:cNvPr>
        <xdr:cNvCxnSpPr/>
      </xdr:nvCxnSpPr>
      <xdr:spPr>
        <a:xfrm flipV="1">
          <a:off x="12289790" y="10593324"/>
          <a:ext cx="81661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284B2B90-AF91-41BB-9037-5677DECCE875}"/>
            </a:ext>
          </a:extLst>
        </xdr:cNvPr>
        <xdr:cNvSpPr/>
      </xdr:nvSpPr>
      <xdr:spPr>
        <a:xfrm>
          <a:off x="13051790" y="104517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3B822198-BE0B-41AC-A489-01B92E356ABE}"/>
            </a:ext>
          </a:extLst>
        </xdr:cNvPr>
        <xdr:cNvSpPr txBox="1"/>
      </xdr:nvSpPr>
      <xdr:spPr>
        <a:xfrm>
          <a:off x="12763500" y="102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1B0BF5D6-50C0-4ECF-9744-831FAA64787C}"/>
            </a:ext>
          </a:extLst>
        </xdr:cNvPr>
        <xdr:cNvSpPr/>
      </xdr:nvSpPr>
      <xdr:spPr>
        <a:xfrm>
          <a:off x="12246610" y="103812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1910AE81-86DE-4D78-BE17-2FD1E8DD7017}"/>
            </a:ext>
          </a:extLst>
        </xdr:cNvPr>
        <xdr:cNvSpPr txBox="1"/>
      </xdr:nvSpPr>
      <xdr:spPr>
        <a:xfrm>
          <a:off x="11946890" y="1014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DE075F65-556D-454D-BD42-D0A0579F1A14}"/>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CEE13D0-7F44-468D-9AE7-E8CD1076CBCD}"/>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09F2C18-CDD1-4B07-89F4-A02ED1BF11C6}"/>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64D5C52-A447-47FF-8071-A29743F84B8F}"/>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A78792D-625B-40C9-B344-299F5845F251}"/>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150368</xdr:rowOff>
    </xdr:from>
    <xdr:to>
      <xdr:col>81</xdr:col>
      <xdr:colOff>95250</xdr:colOff>
      <xdr:row>64</xdr:row>
      <xdr:rowOff>80518</xdr:rowOff>
    </xdr:to>
    <xdr:sp macro="" textlink="">
      <xdr:nvSpPr>
        <xdr:cNvPr id="335" name="楕円 334">
          <a:extLst>
            <a:ext uri="{FF2B5EF4-FFF2-40B4-BE49-F238E27FC236}">
              <a16:creationId xmlns:a16="http://schemas.microsoft.com/office/drawing/2014/main" id="{C487D5BC-81A5-4BC3-88DD-BF30C49B3E2C}"/>
            </a:ext>
          </a:extLst>
        </xdr:cNvPr>
        <xdr:cNvSpPr/>
      </xdr:nvSpPr>
      <xdr:spPr>
        <a:xfrm>
          <a:off x="15427960" y="1095171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122445</xdr:rowOff>
    </xdr:from>
    <xdr:ext cx="762000" cy="259045"/>
    <xdr:sp macro="" textlink="">
      <xdr:nvSpPr>
        <xdr:cNvPr id="336" name="定員管理の状況該当値テキスト">
          <a:extLst>
            <a:ext uri="{FF2B5EF4-FFF2-40B4-BE49-F238E27FC236}">
              <a16:creationId xmlns:a16="http://schemas.microsoft.com/office/drawing/2014/main" id="{43AB1C6E-9BA6-436D-B1A8-23A99218A0AE}"/>
            </a:ext>
          </a:extLst>
        </xdr:cNvPr>
        <xdr:cNvSpPr txBox="1"/>
      </xdr:nvSpPr>
      <xdr:spPr>
        <a:xfrm>
          <a:off x="15560040" y="1092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121412</xdr:rowOff>
    </xdr:from>
    <xdr:to>
      <xdr:col>77</xdr:col>
      <xdr:colOff>95250</xdr:colOff>
      <xdr:row>64</xdr:row>
      <xdr:rowOff>51562</xdr:rowOff>
    </xdr:to>
    <xdr:sp macro="" textlink="">
      <xdr:nvSpPr>
        <xdr:cNvPr id="337" name="楕円 336">
          <a:extLst>
            <a:ext uri="{FF2B5EF4-FFF2-40B4-BE49-F238E27FC236}">
              <a16:creationId xmlns:a16="http://schemas.microsoft.com/office/drawing/2014/main" id="{9D79A555-C782-42B0-BF79-CD9F1B20D071}"/>
            </a:ext>
          </a:extLst>
        </xdr:cNvPr>
        <xdr:cNvSpPr/>
      </xdr:nvSpPr>
      <xdr:spPr>
        <a:xfrm>
          <a:off x="14665960" y="10924667"/>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36339</xdr:rowOff>
    </xdr:from>
    <xdr:ext cx="736600" cy="259045"/>
    <xdr:sp macro="" textlink="">
      <xdr:nvSpPr>
        <xdr:cNvPr id="338" name="テキスト ボックス 337">
          <a:extLst>
            <a:ext uri="{FF2B5EF4-FFF2-40B4-BE49-F238E27FC236}">
              <a16:creationId xmlns:a16="http://schemas.microsoft.com/office/drawing/2014/main" id="{50BC83C9-3E1E-4514-87BB-8C076684D2EC}"/>
            </a:ext>
          </a:extLst>
        </xdr:cNvPr>
        <xdr:cNvSpPr txBox="1"/>
      </xdr:nvSpPr>
      <xdr:spPr>
        <a:xfrm>
          <a:off x="14371955"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92456</xdr:rowOff>
    </xdr:from>
    <xdr:to>
      <xdr:col>73</xdr:col>
      <xdr:colOff>44450</xdr:colOff>
      <xdr:row>64</xdr:row>
      <xdr:rowOff>22606</xdr:rowOff>
    </xdr:to>
    <xdr:sp macro="" textlink="">
      <xdr:nvSpPr>
        <xdr:cNvPr id="339" name="楕円 338">
          <a:extLst>
            <a:ext uri="{FF2B5EF4-FFF2-40B4-BE49-F238E27FC236}">
              <a16:creationId xmlns:a16="http://schemas.microsoft.com/office/drawing/2014/main" id="{DD43B0BF-4D9F-4FD3-98D9-B8D7AE15B460}"/>
            </a:ext>
          </a:extLst>
        </xdr:cNvPr>
        <xdr:cNvSpPr/>
      </xdr:nvSpPr>
      <xdr:spPr>
        <a:xfrm>
          <a:off x="13868400" y="10897616"/>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7383</xdr:rowOff>
    </xdr:from>
    <xdr:ext cx="762000" cy="259045"/>
    <xdr:sp macro="" textlink="">
      <xdr:nvSpPr>
        <xdr:cNvPr id="340" name="テキスト ボックス 339">
          <a:extLst>
            <a:ext uri="{FF2B5EF4-FFF2-40B4-BE49-F238E27FC236}">
              <a16:creationId xmlns:a16="http://schemas.microsoft.com/office/drawing/2014/main" id="{AF2307EB-6ECF-4272-BC66-C6BD96A24A03}"/>
            </a:ext>
          </a:extLst>
        </xdr:cNvPr>
        <xdr:cNvSpPr txBox="1"/>
      </xdr:nvSpPr>
      <xdr:spPr>
        <a:xfrm>
          <a:off x="13555345" y="1098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87884</xdr:rowOff>
    </xdr:from>
    <xdr:to>
      <xdr:col>68</xdr:col>
      <xdr:colOff>203200</xdr:colOff>
      <xdr:row>62</xdr:row>
      <xdr:rowOff>18034</xdr:rowOff>
    </xdr:to>
    <xdr:sp macro="" textlink="">
      <xdr:nvSpPr>
        <xdr:cNvPr id="341" name="楕円 340">
          <a:extLst>
            <a:ext uri="{FF2B5EF4-FFF2-40B4-BE49-F238E27FC236}">
              <a16:creationId xmlns:a16="http://schemas.microsoft.com/office/drawing/2014/main" id="{E49B95BC-1AAA-43AB-8C7F-4AD7FA2B7E3E}"/>
            </a:ext>
          </a:extLst>
        </xdr:cNvPr>
        <xdr:cNvSpPr/>
      </xdr:nvSpPr>
      <xdr:spPr>
        <a:xfrm>
          <a:off x="13051790" y="1055014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2811</xdr:rowOff>
    </xdr:from>
    <xdr:ext cx="762000" cy="259045"/>
    <xdr:sp macro="" textlink="">
      <xdr:nvSpPr>
        <xdr:cNvPr id="342" name="テキスト ボックス 341">
          <a:extLst>
            <a:ext uri="{FF2B5EF4-FFF2-40B4-BE49-F238E27FC236}">
              <a16:creationId xmlns:a16="http://schemas.microsoft.com/office/drawing/2014/main" id="{24B47550-2940-4063-A5F0-66DC8181FDB2}"/>
            </a:ext>
          </a:extLst>
        </xdr:cNvPr>
        <xdr:cNvSpPr txBox="1"/>
      </xdr:nvSpPr>
      <xdr:spPr>
        <a:xfrm>
          <a:off x="127635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97536</xdr:rowOff>
    </xdr:from>
    <xdr:to>
      <xdr:col>64</xdr:col>
      <xdr:colOff>152400</xdr:colOff>
      <xdr:row>62</xdr:row>
      <xdr:rowOff>27686</xdr:rowOff>
    </xdr:to>
    <xdr:sp macro="" textlink="">
      <xdr:nvSpPr>
        <xdr:cNvPr id="343" name="楕円 342">
          <a:extLst>
            <a:ext uri="{FF2B5EF4-FFF2-40B4-BE49-F238E27FC236}">
              <a16:creationId xmlns:a16="http://schemas.microsoft.com/office/drawing/2014/main" id="{8358B9B2-5FEC-499D-A70C-0BF690FD01B1}"/>
            </a:ext>
          </a:extLst>
        </xdr:cNvPr>
        <xdr:cNvSpPr/>
      </xdr:nvSpPr>
      <xdr:spPr>
        <a:xfrm>
          <a:off x="12246610" y="1055217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12463</xdr:rowOff>
    </xdr:from>
    <xdr:ext cx="762000" cy="259045"/>
    <xdr:sp macro="" textlink="">
      <xdr:nvSpPr>
        <xdr:cNvPr id="344" name="テキスト ボックス 343">
          <a:extLst>
            <a:ext uri="{FF2B5EF4-FFF2-40B4-BE49-F238E27FC236}">
              <a16:creationId xmlns:a16="http://schemas.microsoft.com/office/drawing/2014/main" id="{77F3541F-1FD6-46A4-82F7-94CD272BB3AE}"/>
            </a:ext>
          </a:extLst>
        </xdr:cNvPr>
        <xdr:cNvSpPr txBox="1"/>
      </xdr:nvSpPr>
      <xdr:spPr>
        <a:xfrm>
          <a:off x="11946890" y="1064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4A96032C-2F59-45AE-A3FF-AAFD577BFDFE}"/>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E4ED0D4F-C120-4A95-B347-388FBE3323B1}"/>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4EC748F-4DCC-4B07-BB4F-E3355E6FF19C}"/>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E653572-E23D-41D9-9D12-C1E17CCCCD3A}"/>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FDB8AE96-D591-4344-A558-E7B57C02A949}"/>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3AA7D1D4-8A27-4D5C-B396-D9D8EA3B49DC}"/>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F91FD28C-8913-4BE9-ADB9-67FD433E520A}"/>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F4048799-071B-4D55-89D3-D20738467DF6}"/>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BC1FE797-FCEA-4B3B-A14F-8BDEE442E9D6}"/>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CABA8238-751F-482F-A0E3-62BC5C74C7A9}"/>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F90ECD85-FC6B-4754-8738-0F1BDE1E9412}"/>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A02D65E9-E131-40E9-8545-3A167AB5A664}"/>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DA977558-9635-4827-91CB-09F57F355102}"/>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借入抑制による地方債償還額の減、道路事業に係る県債償還負担金の減により、実質公債費比率は改善傾向にあります</a:t>
          </a:r>
        </a:p>
        <a:p>
          <a:r>
            <a:rPr kumimoji="1" lang="ja-JP" altLang="en-US" sz="1300">
              <a:latin typeface="ＭＳ Ｐゴシック" panose="020B0600070205080204" pitchFamily="50" charset="-128"/>
              <a:ea typeface="ＭＳ Ｐゴシック" panose="020B0600070205080204" pitchFamily="50" charset="-128"/>
            </a:rPr>
            <a:t>　令和３年度に比べ、長寿命化事業や大規模事業に伴い地方債償還額が増加し、元利償還金等に係る都市計画税等の特定財源等が減少したことなどにより、単年度の指標は上昇しています。</a:t>
          </a:r>
        </a:p>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類似団体平均を下回っており、引き続き、建設事業の重点化や進度調整により、健全な実質公債費比率の維持に努めていきます。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6D506954-0FE6-4D76-8056-ACDB8803EA8C}"/>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36D90B6-08EC-4572-AB55-FF90000758EA}"/>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9DE90B57-053D-4C7D-9D06-ED027FD14652}"/>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AEE7C6AE-ECAC-44A2-BF7E-F575F9B300C0}"/>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8B8FE82A-AD5B-44F1-B313-A69D0415211A}"/>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136FC279-4476-4FE5-8D83-17ADC537A57C}"/>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AFCBC06A-2A91-403B-ACAE-35CC7E43714A}"/>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28CA076F-55FD-4796-AA43-6B4945D171B7}"/>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D1986F9B-AF21-420D-BE39-EE20DDC186A3}"/>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72060B65-4381-4BEF-9B77-B8D951954ADE}"/>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C772F57-5A7F-4449-A0BA-AA3DDC68A4E8}"/>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370630C3-5F98-40A9-B389-57E41275A29F}"/>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E7235223-0794-4CF0-A316-9A785ADA0F14}"/>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A74277F3-F0A5-46E6-BE33-94496A8AC3C6}"/>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66CCF33C-5A14-4232-B284-B5E3D90EDF28}"/>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AFBF64B5-F664-478A-9AB8-A36E31ADD227}"/>
            </a:ext>
          </a:extLst>
        </xdr:cNvPr>
        <xdr:cNvCxnSpPr/>
      </xdr:nvCxnSpPr>
      <xdr:spPr>
        <a:xfrm flipV="1">
          <a:off x="15476855" y="6356844"/>
          <a:ext cx="0" cy="1415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3562774F-D7DC-4F62-A2DB-7229692CD372}"/>
            </a:ext>
          </a:extLst>
        </xdr:cNvPr>
        <xdr:cNvSpPr txBox="1"/>
      </xdr:nvSpPr>
      <xdr:spPr>
        <a:xfrm>
          <a:off x="15560040" y="774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674CB4C1-ABCD-4C53-B7B0-61054937604A}"/>
            </a:ext>
          </a:extLst>
        </xdr:cNvPr>
        <xdr:cNvCxnSpPr/>
      </xdr:nvCxnSpPr>
      <xdr:spPr>
        <a:xfrm>
          <a:off x="15408910" y="77721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13F811CC-D868-4906-B87E-2099260FCFDF}"/>
            </a:ext>
          </a:extLst>
        </xdr:cNvPr>
        <xdr:cNvSpPr txBox="1"/>
      </xdr:nvSpPr>
      <xdr:spPr>
        <a:xfrm>
          <a:off x="15560040" y="60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0BEB15E1-0C0A-4053-A97E-5C4BB9989056}"/>
            </a:ext>
          </a:extLst>
        </xdr:cNvPr>
        <xdr:cNvCxnSpPr/>
      </xdr:nvCxnSpPr>
      <xdr:spPr>
        <a:xfrm>
          <a:off x="15408910" y="635684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33161</xdr:rowOff>
    </xdr:to>
    <xdr:cxnSp macro="">
      <xdr:nvCxnSpPr>
        <xdr:cNvPr id="378" name="直線コネクタ 377">
          <a:extLst>
            <a:ext uri="{FF2B5EF4-FFF2-40B4-BE49-F238E27FC236}">
              <a16:creationId xmlns:a16="http://schemas.microsoft.com/office/drawing/2014/main" id="{38EFF93B-4B37-4074-B1E9-3136A54F8A63}"/>
            </a:ext>
          </a:extLst>
        </xdr:cNvPr>
        <xdr:cNvCxnSpPr/>
      </xdr:nvCxnSpPr>
      <xdr:spPr>
        <a:xfrm>
          <a:off x="14714855" y="6866255"/>
          <a:ext cx="7620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05628811-BC50-458C-AF36-C3E1E2ABA682}"/>
            </a:ext>
          </a:extLst>
        </xdr:cNvPr>
        <xdr:cNvSpPr txBox="1"/>
      </xdr:nvSpPr>
      <xdr:spPr>
        <a:xfrm>
          <a:off x="1556004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3CFF34D5-E646-45C1-BEF1-AD8B3090019B}"/>
            </a:ext>
          </a:extLst>
        </xdr:cNvPr>
        <xdr:cNvSpPr/>
      </xdr:nvSpPr>
      <xdr:spPr>
        <a:xfrm>
          <a:off x="15427960" y="70452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46567</xdr:rowOff>
    </xdr:to>
    <xdr:cxnSp macro="">
      <xdr:nvCxnSpPr>
        <xdr:cNvPr id="381" name="直線コネクタ 380">
          <a:extLst>
            <a:ext uri="{FF2B5EF4-FFF2-40B4-BE49-F238E27FC236}">
              <a16:creationId xmlns:a16="http://schemas.microsoft.com/office/drawing/2014/main" id="{7ABF699F-0B6E-4DC8-82CF-9102CF47A92E}"/>
            </a:ext>
          </a:extLst>
        </xdr:cNvPr>
        <xdr:cNvCxnSpPr/>
      </xdr:nvCxnSpPr>
      <xdr:spPr>
        <a:xfrm flipV="1">
          <a:off x="13903960" y="6866255"/>
          <a:ext cx="81089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FD58B14B-B10C-4748-9E3E-F2B29AAB64BD}"/>
            </a:ext>
          </a:extLst>
        </xdr:cNvPr>
        <xdr:cNvSpPr/>
      </xdr:nvSpPr>
      <xdr:spPr>
        <a:xfrm>
          <a:off x="14665960" y="70854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6AA029BA-AA83-424F-933B-73DBFE0EA2A2}"/>
            </a:ext>
          </a:extLst>
        </xdr:cNvPr>
        <xdr:cNvSpPr txBox="1"/>
      </xdr:nvSpPr>
      <xdr:spPr>
        <a:xfrm>
          <a:off x="14371955" y="716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73378</xdr:rowOff>
    </xdr:to>
    <xdr:cxnSp macro="">
      <xdr:nvCxnSpPr>
        <xdr:cNvPr id="384" name="直線コネクタ 383">
          <a:extLst>
            <a:ext uri="{FF2B5EF4-FFF2-40B4-BE49-F238E27FC236}">
              <a16:creationId xmlns:a16="http://schemas.microsoft.com/office/drawing/2014/main" id="{013A0B30-E50D-457B-BA7C-A8F8D149F147}"/>
            </a:ext>
          </a:extLst>
        </xdr:cNvPr>
        <xdr:cNvCxnSpPr/>
      </xdr:nvCxnSpPr>
      <xdr:spPr>
        <a:xfrm flipV="1">
          <a:off x="13106400" y="6906472"/>
          <a:ext cx="797560"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D2890FF8-4AFF-420F-A5FA-6FC0D63661A7}"/>
            </a:ext>
          </a:extLst>
        </xdr:cNvPr>
        <xdr:cNvSpPr/>
      </xdr:nvSpPr>
      <xdr:spPr>
        <a:xfrm>
          <a:off x="13868400" y="710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5F48BA14-3C17-42E1-BEA9-D2AC0B69374B}"/>
            </a:ext>
          </a:extLst>
        </xdr:cNvPr>
        <xdr:cNvSpPr txBox="1"/>
      </xdr:nvSpPr>
      <xdr:spPr>
        <a:xfrm>
          <a:off x="13555345"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73378</xdr:rowOff>
    </xdr:from>
    <xdr:to>
      <xdr:col>68</xdr:col>
      <xdr:colOff>152400</xdr:colOff>
      <xdr:row>40</xdr:row>
      <xdr:rowOff>167217</xdr:rowOff>
    </xdr:to>
    <xdr:cxnSp macro="">
      <xdr:nvCxnSpPr>
        <xdr:cNvPr id="387" name="直線コネクタ 386">
          <a:extLst>
            <a:ext uri="{FF2B5EF4-FFF2-40B4-BE49-F238E27FC236}">
              <a16:creationId xmlns:a16="http://schemas.microsoft.com/office/drawing/2014/main" id="{4BDD54B5-7B20-419D-B41A-3240197D4479}"/>
            </a:ext>
          </a:extLst>
        </xdr:cNvPr>
        <xdr:cNvCxnSpPr/>
      </xdr:nvCxnSpPr>
      <xdr:spPr>
        <a:xfrm flipV="1">
          <a:off x="12289790" y="6931378"/>
          <a:ext cx="816610" cy="9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2E98A639-0355-47EF-A166-866293FB9E46}"/>
            </a:ext>
          </a:extLst>
        </xdr:cNvPr>
        <xdr:cNvSpPr/>
      </xdr:nvSpPr>
      <xdr:spPr>
        <a:xfrm>
          <a:off x="13051790" y="710847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0D9FD25D-BEA4-4026-8BE2-E535950FE039}"/>
            </a:ext>
          </a:extLst>
        </xdr:cNvPr>
        <xdr:cNvSpPr txBox="1"/>
      </xdr:nvSpPr>
      <xdr:spPr>
        <a:xfrm>
          <a:off x="12763500"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97B18675-3800-4B61-BB73-7764C5E1C58A}"/>
            </a:ext>
          </a:extLst>
        </xdr:cNvPr>
        <xdr:cNvSpPr/>
      </xdr:nvSpPr>
      <xdr:spPr>
        <a:xfrm>
          <a:off x="12246610" y="720231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572D9DF9-F84D-47DD-ADCC-95F6407941AF}"/>
            </a:ext>
          </a:extLst>
        </xdr:cNvPr>
        <xdr:cNvSpPr txBox="1"/>
      </xdr:nvSpPr>
      <xdr:spPr>
        <a:xfrm>
          <a:off x="11946890" y="729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9776DD9-6E9D-4383-B54B-829FE0AEC5C7}"/>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403F04D1-4E2A-401B-AF0D-0374AEE48D76}"/>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2CA4F8B-49BC-407F-8D8F-FFB186532162}"/>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8CAA6D1-B240-47C0-BC0C-F84596EF750B}"/>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B028C1B-9E66-469C-8D96-DEACAE9E6F4B}"/>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397" name="楕円 396">
          <a:extLst>
            <a:ext uri="{FF2B5EF4-FFF2-40B4-BE49-F238E27FC236}">
              <a16:creationId xmlns:a16="http://schemas.microsoft.com/office/drawing/2014/main" id="{FA8274BE-FC81-4AED-B80B-155625FCC81A}"/>
            </a:ext>
          </a:extLst>
        </xdr:cNvPr>
        <xdr:cNvSpPr/>
      </xdr:nvSpPr>
      <xdr:spPr>
        <a:xfrm>
          <a:off x="15427960" y="684036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170338</xdr:rowOff>
    </xdr:from>
    <xdr:ext cx="762000" cy="259045"/>
    <xdr:sp macro="" textlink="">
      <xdr:nvSpPr>
        <xdr:cNvPr id="398" name="公債費負担の状況該当値テキスト">
          <a:extLst>
            <a:ext uri="{FF2B5EF4-FFF2-40B4-BE49-F238E27FC236}">
              <a16:creationId xmlns:a16="http://schemas.microsoft.com/office/drawing/2014/main" id="{4F29F0C4-98B9-4986-AEDA-26F97A2F5383}"/>
            </a:ext>
          </a:extLst>
        </xdr:cNvPr>
        <xdr:cNvSpPr txBox="1"/>
      </xdr:nvSpPr>
      <xdr:spPr>
        <a:xfrm>
          <a:off x="15560040" y="668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9" name="楕円 398">
          <a:extLst>
            <a:ext uri="{FF2B5EF4-FFF2-40B4-BE49-F238E27FC236}">
              <a16:creationId xmlns:a16="http://schemas.microsoft.com/office/drawing/2014/main" id="{DA64A9AA-C97E-4AC5-A9CE-A0C12397903A}"/>
            </a:ext>
          </a:extLst>
        </xdr:cNvPr>
        <xdr:cNvSpPr/>
      </xdr:nvSpPr>
      <xdr:spPr>
        <a:xfrm>
          <a:off x="14665960" y="6817360"/>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0" name="テキスト ボックス 399">
          <a:extLst>
            <a:ext uri="{FF2B5EF4-FFF2-40B4-BE49-F238E27FC236}">
              <a16:creationId xmlns:a16="http://schemas.microsoft.com/office/drawing/2014/main" id="{D32E002A-A38F-4F54-8367-84BFD8863D29}"/>
            </a:ext>
          </a:extLst>
        </xdr:cNvPr>
        <xdr:cNvSpPr txBox="1"/>
      </xdr:nvSpPr>
      <xdr:spPr>
        <a:xfrm>
          <a:off x="14371955" y="658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1" name="楕円 400">
          <a:extLst>
            <a:ext uri="{FF2B5EF4-FFF2-40B4-BE49-F238E27FC236}">
              <a16:creationId xmlns:a16="http://schemas.microsoft.com/office/drawing/2014/main" id="{BB11A19A-B9F9-458E-A13E-AC1543FD82C4}"/>
            </a:ext>
          </a:extLst>
        </xdr:cNvPr>
        <xdr:cNvSpPr/>
      </xdr:nvSpPr>
      <xdr:spPr>
        <a:xfrm>
          <a:off x="13868400" y="6857577"/>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2" name="テキスト ボックス 401">
          <a:extLst>
            <a:ext uri="{FF2B5EF4-FFF2-40B4-BE49-F238E27FC236}">
              <a16:creationId xmlns:a16="http://schemas.microsoft.com/office/drawing/2014/main" id="{C975B28F-4426-4CEB-9F4B-8830C84DD521}"/>
            </a:ext>
          </a:extLst>
        </xdr:cNvPr>
        <xdr:cNvSpPr txBox="1"/>
      </xdr:nvSpPr>
      <xdr:spPr>
        <a:xfrm>
          <a:off x="13555345" y="662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22578</xdr:rowOff>
    </xdr:from>
    <xdr:to>
      <xdr:col>68</xdr:col>
      <xdr:colOff>203200</xdr:colOff>
      <xdr:row>40</xdr:row>
      <xdr:rowOff>124178</xdr:rowOff>
    </xdr:to>
    <xdr:sp macro="" textlink="">
      <xdr:nvSpPr>
        <xdr:cNvPr id="403" name="楕円 402">
          <a:extLst>
            <a:ext uri="{FF2B5EF4-FFF2-40B4-BE49-F238E27FC236}">
              <a16:creationId xmlns:a16="http://schemas.microsoft.com/office/drawing/2014/main" id="{C94B2AAB-9CE4-4027-8E24-5C58B2F839A9}"/>
            </a:ext>
          </a:extLst>
        </xdr:cNvPr>
        <xdr:cNvSpPr/>
      </xdr:nvSpPr>
      <xdr:spPr>
        <a:xfrm>
          <a:off x="13051790" y="687676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134355</xdr:rowOff>
    </xdr:from>
    <xdr:ext cx="762000" cy="259045"/>
    <xdr:sp macro="" textlink="">
      <xdr:nvSpPr>
        <xdr:cNvPr id="404" name="テキスト ボックス 403">
          <a:extLst>
            <a:ext uri="{FF2B5EF4-FFF2-40B4-BE49-F238E27FC236}">
              <a16:creationId xmlns:a16="http://schemas.microsoft.com/office/drawing/2014/main" id="{7CA059EA-BF14-48B6-AAB9-AA91F937369A}"/>
            </a:ext>
          </a:extLst>
        </xdr:cNvPr>
        <xdr:cNvSpPr txBox="1"/>
      </xdr:nvSpPr>
      <xdr:spPr>
        <a:xfrm>
          <a:off x="12763500" y="664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5" name="楕円 404">
          <a:extLst>
            <a:ext uri="{FF2B5EF4-FFF2-40B4-BE49-F238E27FC236}">
              <a16:creationId xmlns:a16="http://schemas.microsoft.com/office/drawing/2014/main" id="{723B3636-7976-4D02-ABBE-D5569C2F38A1}"/>
            </a:ext>
          </a:extLst>
        </xdr:cNvPr>
        <xdr:cNvSpPr/>
      </xdr:nvSpPr>
      <xdr:spPr>
        <a:xfrm>
          <a:off x="12246610" y="69744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2D17A1D4-75BD-40DC-A0B5-9AAFD6FC8C89}"/>
            </a:ext>
          </a:extLst>
        </xdr:cNvPr>
        <xdr:cNvSpPr txBox="1"/>
      </xdr:nvSpPr>
      <xdr:spPr>
        <a:xfrm>
          <a:off x="11946890" y="67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600BE967-1D14-4AD9-905F-3A0FC949F1FB}"/>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490023B9-6CA3-4745-A76A-7A12A8321FEC}"/>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DDF44A0-FC55-417B-98EC-5C3E529D5271}"/>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216F243-A71A-4AED-8A6B-CB27982C00B0}"/>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57C39E2C-40A0-4533-90A0-BB7573438FFF}"/>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5917427D-114F-4B95-89DA-1EEAD57E6755}"/>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C1E84AD7-D638-4533-BD27-9EA64428DEAF}"/>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59CADE85-D8EA-4CFA-8908-5597CBC25B8F}"/>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1551D932-3681-4C3C-8B67-B250151AE2D7}"/>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C3A4918-FDEC-4DEF-A17F-C8A7CEF4118E}"/>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A30F576D-7AD5-43E6-900E-E706F363113E}"/>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A38C54AB-054A-4F0D-8855-2DDD53EECE06}"/>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A6687F0E-E7B6-4E7E-8E06-CD339A9EBAB2}"/>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年度は地方債残高の減や、職員数の削減による退職手当支給予定額の減により、改善傾向にありました。平成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年度は県費負担教職員の権限移譲に伴う退職手当支給予定額の増等により上昇しましたが、平成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年度以降は再び低下しました。交付税算入の多い市債等の有利な財源の活用や基金の増加等により、令和元年度以降は、充当可能財源が将来負担額を上回っています。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80DE2D7C-25F5-49E4-A5BF-C09E2AEFF45A}"/>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3652EBBA-077D-48CD-846E-532F2E29A13B}"/>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84539F35-D44E-4B93-9B67-63E9F2AC4E1A}"/>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C49507AE-859A-4B4F-8D31-EDE2124B4532}"/>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81DEF910-6353-4F23-931B-34C3740EDE5D}"/>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9D80F1F8-8944-4819-8EEA-DBD88E871945}"/>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CD4BDDF1-E59E-4117-8BC3-FB28EFC0D8FF}"/>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8618F223-4214-4451-A69A-61ED0D73CC92}"/>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710A5D5C-6201-4186-ABE4-BFBB46098261}"/>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6637D675-F47C-4E90-B4B4-8E7FB128F802}"/>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6F348133-3951-4C71-9A2B-D8574A6FC9DE}"/>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1227B88F-7A69-43DB-B9C6-BB9D0B03DD8C}"/>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17C3524B-E3C0-4A2B-AFEC-24131C8E9294}"/>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7445ED49-B41D-483E-8BB8-F50C74F417FC}"/>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CD1B0A07-C2AA-44CE-ADA5-7050DD4CCA27}"/>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C4B8440E-34C1-48B6-9539-3D90BCAC154F}"/>
            </a:ext>
          </a:extLst>
        </xdr:cNvPr>
        <xdr:cNvCxnSpPr/>
      </xdr:nvCxnSpPr>
      <xdr:spPr>
        <a:xfrm flipV="1">
          <a:off x="15476855" y="2368762"/>
          <a:ext cx="0" cy="1323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55FB8900-3E61-47A3-9BE6-79F6DC383AAC}"/>
            </a:ext>
          </a:extLst>
        </xdr:cNvPr>
        <xdr:cNvSpPr txBox="1"/>
      </xdr:nvSpPr>
      <xdr:spPr>
        <a:xfrm>
          <a:off x="15560040" y="366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E4E4CFFB-535B-4B24-94C3-FA885E4C1118}"/>
            </a:ext>
          </a:extLst>
        </xdr:cNvPr>
        <xdr:cNvCxnSpPr/>
      </xdr:nvCxnSpPr>
      <xdr:spPr>
        <a:xfrm>
          <a:off x="15408910" y="369239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B6346713-4816-4A88-AE87-1C57844516FE}"/>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BA987C8B-8B96-4BA2-9F41-39FE70EAC9EA}"/>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0" name="将来負担の状況平均値テキスト">
          <a:extLst>
            <a:ext uri="{FF2B5EF4-FFF2-40B4-BE49-F238E27FC236}">
              <a16:creationId xmlns:a16="http://schemas.microsoft.com/office/drawing/2014/main" id="{BCBB5425-9CEA-44C0-9E1B-ADCACE2EE463}"/>
            </a:ext>
          </a:extLst>
        </xdr:cNvPr>
        <xdr:cNvSpPr txBox="1"/>
      </xdr:nvSpPr>
      <xdr:spPr>
        <a:xfrm>
          <a:off x="15560040" y="2839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1" name="フローチャート: 判断 440">
          <a:extLst>
            <a:ext uri="{FF2B5EF4-FFF2-40B4-BE49-F238E27FC236}">
              <a16:creationId xmlns:a16="http://schemas.microsoft.com/office/drawing/2014/main" id="{2DD14DD3-0F68-49E2-8F7F-E947EAB746B4}"/>
            </a:ext>
          </a:extLst>
        </xdr:cNvPr>
        <xdr:cNvSpPr/>
      </xdr:nvSpPr>
      <xdr:spPr>
        <a:xfrm>
          <a:off x="15427960" y="286550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2" name="フローチャート: 判断 441">
          <a:extLst>
            <a:ext uri="{FF2B5EF4-FFF2-40B4-BE49-F238E27FC236}">
              <a16:creationId xmlns:a16="http://schemas.microsoft.com/office/drawing/2014/main" id="{DB05259B-F3DC-404E-BB0E-3A08930D0DFE}"/>
            </a:ext>
          </a:extLst>
        </xdr:cNvPr>
        <xdr:cNvSpPr/>
      </xdr:nvSpPr>
      <xdr:spPr>
        <a:xfrm>
          <a:off x="14665960" y="290732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102548</xdr:rowOff>
    </xdr:from>
    <xdr:ext cx="736600" cy="259045"/>
    <xdr:sp macro="" textlink="">
      <xdr:nvSpPr>
        <xdr:cNvPr id="443" name="テキスト ボックス 442">
          <a:extLst>
            <a:ext uri="{FF2B5EF4-FFF2-40B4-BE49-F238E27FC236}">
              <a16:creationId xmlns:a16="http://schemas.microsoft.com/office/drawing/2014/main" id="{43370509-E104-4840-8246-C35A5792C7DF}"/>
            </a:ext>
          </a:extLst>
        </xdr:cNvPr>
        <xdr:cNvSpPr txBox="1"/>
      </xdr:nvSpPr>
      <xdr:spPr>
        <a:xfrm>
          <a:off x="14371955" y="267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44" name="フローチャート: 判断 443">
          <a:extLst>
            <a:ext uri="{FF2B5EF4-FFF2-40B4-BE49-F238E27FC236}">
              <a16:creationId xmlns:a16="http://schemas.microsoft.com/office/drawing/2014/main" id="{09EB48DC-ED87-4A66-A22A-50D17185D1FB}"/>
            </a:ext>
          </a:extLst>
        </xdr:cNvPr>
        <xdr:cNvSpPr/>
      </xdr:nvSpPr>
      <xdr:spPr>
        <a:xfrm>
          <a:off x="13868400" y="300858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38075</xdr:rowOff>
    </xdr:from>
    <xdr:ext cx="762000" cy="259045"/>
    <xdr:sp macro="" textlink="">
      <xdr:nvSpPr>
        <xdr:cNvPr id="445" name="テキスト ボックス 444">
          <a:extLst>
            <a:ext uri="{FF2B5EF4-FFF2-40B4-BE49-F238E27FC236}">
              <a16:creationId xmlns:a16="http://schemas.microsoft.com/office/drawing/2014/main" id="{C862BB98-32D4-4FEC-A246-2C34C8A1D2B6}"/>
            </a:ext>
          </a:extLst>
        </xdr:cNvPr>
        <xdr:cNvSpPr txBox="1"/>
      </xdr:nvSpPr>
      <xdr:spPr>
        <a:xfrm>
          <a:off x="13555345"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144399</xdr:rowOff>
    </xdr:from>
    <xdr:to>
      <xdr:col>68</xdr:col>
      <xdr:colOff>203200</xdr:colOff>
      <xdr:row>18</xdr:row>
      <xdr:rowOff>74549</xdr:rowOff>
    </xdr:to>
    <xdr:sp macro="" textlink="">
      <xdr:nvSpPr>
        <xdr:cNvPr id="446" name="フローチャート: 判断 445">
          <a:extLst>
            <a:ext uri="{FF2B5EF4-FFF2-40B4-BE49-F238E27FC236}">
              <a16:creationId xmlns:a16="http://schemas.microsoft.com/office/drawing/2014/main" id="{16DF0FEE-DD39-4F09-91C9-E3348D13C485}"/>
            </a:ext>
          </a:extLst>
        </xdr:cNvPr>
        <xdr:cNvSpPr/>
      </xdr:nvSpPr>
      <xdr:spPr>
        <a:xfrm>
          <a:off x="13051790" y="305714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84726</xdr:rowOff>
    </xdr:from>
    <xdr:ext cx="762000" cy="259045"/>
    <xdr:sp macro="" textlink="">
      <xdr:nvSpPr>
        <xdr:cNvPr id="447" name="テキスト ボックス 446">
          <a:extLst>
            <a:ext uri="{FF2B5EF4-FFF2-40B4-BE49-F238E27FC236}">
              <a16:creationId xmlns:a16="http://schemas.microsoft.com/office/drawing/2014/main" id="{3279CABA-CD60-48EE-8471-E871C42C0A8F}"/>
            </a:ext>
          </a:extLst>
        </xdr:cNvPr>
        <xdr:cNvSpPr txBox="1"/>
      </xdr:nvSpPr>
      <xdr:spPr>
        <a:xfrm>
          <a:off x="12763500" y="282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48" name="フローチャート: 判断 447">
          <a:extLst>
            <a:ext uri="{FF2B5EF4-FFF2-40B4-BE49-F238E27FC236}">
              <a16:creationId xmlns:a16="http://schemas.microsoft.com/office/drawing/2014/main" id="{E2C48904-6197-4051-86FC-490CF45EC3B6}"/>
            </a:ext>
          </a:extLst>
        </xdr:cNvPr>
        <xdr:cNvSpPr/>
      </xdr:nvSpPr>
      <xdr:spPr>
        <a:xfrm>
          <a:off x="12246610" y="310870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49" name="テキスト ボックス 448">
          <a:extLst>
            <a:ext uri="{FF2B5EF4-FFF2-40B4-BE49-F238E27FC236}">
              <a16:creationId xmlns:a16="http://schemas.microsoft.com/office/drawing/2014/main" id="{06F63E33-C930-4D87-AEC3-E8B382033A49}"/>
            </a:ext>
          </a:extLst>
        </xdr:cNvPr>
        <xdr:cNvSpPr txBox="1"/>
      </xdr:nvSpPr>
      <xdr:spPr>
        <a:xfrm>
          <a:off x="11946890" y="318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90DBB3A4-A81E-4953-8AFF-3F63BE7C44BA}"/>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275EF861-87FC-46F2-A648-2C336BE370F5}"/>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C1BFCAF-8B5C-42F1-A0C0-90387C3D2DDF}"/>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4F01F9DD-580B-4377-A937-0D2A324077B8}"/>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0544D98-7F5E-4F6C-AD87-73167ACE8AF6}"/>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165820</xdr:rowOff>
    </xdr:from>
    <xdr:to>
      <xdr:col>64</xdr:col>
      <xdr:colOff>152400</xdr:colOff>
      <xdr:row>14</xdr:row>
      <xdr:rowOff>95970</xdr:rowOff>
    </xdr:to>
    <xdr:sp macro="" textlink="">
      <xdr:nvSpPr>
        <xdr:cNvPr id="455" name="楕円 454">
          <a:extLst>
            <a:ext uri="{FF2B5EF4-FFF2-40B4-BE49-F238E27FC236}">
              <a16:creationId xmlns:a16="http://schemas.microsoft.com/office/drawing/2014/main" id="{893F6573-4D99-4F16-BD2C-03FD9CB7BD19}"/>
            </a:ext>
          </a:extLst>
        </xdr:cNvPr>
        <xdr:cNvSpPr/>
      </xdr:nvSpPr>
      <xdr:spPr>
        <a:xfrm>
          <a:off x="12246610" y="23984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106147</xdr:rowOff>
    </xdr:from>
    <xdr:ext cx="762000" cy="259045"/>
    <xdr:sp macro="" textlink="">
      <xdr:nvSpPr>
        <xdr:cNvPr id="456" name="テキスト ボックス 455">
          <a:extLst>
            <a:ext uri="{FF2B5EF4-FFF2-40B4-BE49-F238E27FC236}">
              <a16:creationId xmlns:a16="http://schemas.microsoft.com/office/drawing/2014/main" id="{C8C19FE9-8C31-414C-BCB1-DF2A87CD14E1}"/>
            </a:ext>
          </a:extLst>
        </xdr:cNvPr>
        <xdr:cNvSpPr txBox="1"/>
      </xdr:nvSpPr>
      <xdr:spPr>
        <a:xfrm>
          <a:off x="11946890" y="216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県費負担教職員の権限移譲に伴い大きく増加し、その後はほぼ横ばいで推移していましたが、令和２年度は会計年度任用職員制度の導入等により増加し、令和３年度は経常一般財源が増加したため低下し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令和４年度は消防団員の年額報酬改定に伴う増等により経常経費充当一般財源が増加した一方で、経常一般財源が減少したため、</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ポイント上昇しました。類似団体と比較すると、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98425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6421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40</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642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84138</xdr:rowOff>
    </xdr:from>
    <xdr:to>
      <xdr:col>15</xdr:col>
      <xdr:colOff>98425</xdr:colOff>
      <xdr:row>40</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770688"/>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84138</xdr:rowOff>
    </xdr:from>
    <xdr:to>
      <xdr:col>11</xdr:col>
      <xdr:colOff>9525</xdr:colOff>
      <xdr:row>39</xdr:row>
      <xdr:rowOff>112713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7706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47625</xdr:rowOff>
    </xdr:from>
    <xdr:to>
      <xdr:col>24</xdr:col>
      <xdr:colOff>76200</xdr:colOff>
      <xdr:row>39</xdr:row>
      <xdr:rowOff>149225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19702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33338</xdr:rowOff>
    </xdr:from>
    <xdr:to>
      <xdr:col>11</xdr:col>
      <xdr:colOff>60325</xdr:colOff>
      <xdr:row>39</xdr:row>
      <xdr:rowOff>134938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7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119715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80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61913</xdr:rowOff>
    </xdr:from>
    <xdr:to>
      <xdr:col>6</xdr:col>
      <xdr:colOff>171450</xdr:colOff>
      <xdr:row>39</xdr:row>
      <xdr:rowOff>163513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148290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83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令和４年度は物価高騰による光熱費の増加等により経常経費充当一般財源が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百万円増加した一方で、経常一般財源が減少したため、</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ポイント低くなっており、引き続き業務の見直しや効率化等により、経費の節減を図っていきます。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159657</xdr:rowOff>
    </xdr:from>
    <xdr:to>
      <xdr:col>82</xdr:col>
      <xdr:colOff>107950</xdr:colOff>
      <xdr:row>13</xdr:row>
      <xdr:rowOff>167821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2217057"/>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97263</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49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159657</xdr:rowOff>
    </xdr:from>
    <xdr:to>
      <xdr:col>78</xdr:col>
      <xdr:colOff>69850</xdr:colOff>
      <xdr:row>13</xdr:row>
      <xdr:rowOff>37193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4782800" y="2217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64606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46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53521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266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146248</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53521</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266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129920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97263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108857</xdr:rowOff>
    </xdr:from>
    <xdr:to>
      <xdr:col>78</xdr:col>
      <xdr:colOff>120650</xdr:colOff>
      <xdr:row>13</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49184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193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157843</xdr:rowOff>
    </xdr:from>
    <xdr:to>
      <xdr:col>74</xdr:col>
      <xdr:colOff>31750</xdr:colOff>
      <xdr:row>13</xdr:row>
      <xdr:rowOff>87993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98170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2721</xdr:rowOff>
    </xdr:from>
    <xdr:to>
      <xdr:col>69</xdr:col>
      <xdr:colOff>142875</xdr:colOff>
      <xdr:row>13</xdr:row>
      <xdr:rowOff>104321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114498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年度以降増加傾向にあり、要因としては障害者総合支援法による訓練等給付費や、施設型給付費、介護給付費の増等が挙げられます。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令和４年度は子どものための教育・保育給付費や障害児保護費の増加等により経常経費充当一般財源が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百万円増加した一方で、経常一般財源が減少したため、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ポイント上昇しました。</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3098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159657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159657</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a:off x="1320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百万円の増となっています。</a:t>
          </a:r>
        </a:p>
        <a:p>
          <a:r>
            <a:rPr kumimoji="1" lang="ja-JP" altLang="en-US" sz="1300">
              <a:latin typeface="ＭＳ Ｐゴシック" panose="020B0600070205080204" pitchFamily="50" charset="-128"/>
              <a:ea typeface="ＭＳ Ｐゴシック" panose="020B0600070205080204" pitchFamily="50" charset="-128"/>
            </a:rPr>
            <a:t>　これは、介護保険費特別会計への繰出金の増や、療養給付費負担金の増等によるものです。また、経常一般財源が減少したた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ポイント上昇しました。類似団体平均と同水準を維持しております。</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54627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127000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31750</xdr:rowOff>
    </xdr:from>
    <xdr:to>
      <xdr:col>69</xdr:col>
      <xdr:colOff>92075</xdr:colOff>
      <xdr:row>56</xdr:row>
      <xdr:rowOff>69850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152400</xdr:rowOff>
    </xdr:from>
    <xdr:to>
      <xdr:col>65</xdr:col>
      <xdr:colOff>53975</xdr:colOff>
      <xdr:row>56</xdr:row>
      <xdr:rowOff>82550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67327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令和４年度は児童クラブへの補助金の増等により、経常経費充当一般財源が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百万円増加した一方で、経常一般財源が減少したため、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81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104140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5819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35</xdr:row>
      <xdr:rowOff>24130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69850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借入時の利率の減少傾向に伴い利子償還額は減少していますが、借入抑制により減少していた地方債償還額は、長寿命化事業や大規模事業などの償還額の増に伴い増加しています。</a:t>
          </a:r>
        </a:p>
        <a:p>
          <a:r>
            <a:rPr kumimoji="1" lang="ja-JP" altLang="en-US" sz="1300">
              <a:latin typeface="ＭＳ Ｐゴシック" panose="020B0600070205080204" pitchFamily="50" charset="-128"/>
              <a:ea typeface="ＭＳ Ｐゴシック" panose="020B0600070205080204" pitchFamily="50" charset="-128"/>
            </a:rPr>
            <a:t>　一方で、経常一般財源の減少により、公債費全体としては前年より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類似団体内平均値を下回っており、引き続き、建設事業の重点化や進度調整により、公債費の健全な水準の維持に努めます。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757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75</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757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209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50800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90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133350</xdr:rowOff>
    </xdr:from>
    <xdr:to>
      <xdr:col>24</xdr:col>
      <xdr:colOff>76200</xdr:colOff>
      <xdr:row>75</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overflow" horzOverflow="overflow"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年度に県費負担教職員の権限移譲に伴う人件費の増加等により</a:t>
          </a:r>
          <a:r>
            <a:rPr kumimoji="1" lang="en-US" altLang="ja-JP" sz="1150">
              <a:latin typeface="ＭＳ Ｐゴシック" panose="020B0600070205080204" pitchFamily="50" charset="-128"/>
              <a:ea typeface="ＭＳ Ｐゴシック" panose="020B0600070205080204" pitchFamily="50" charset="-128"/>
            </a:rPr>
            <a:t>3.7</a:t>
          </a:r>
          <a:r>
            <a:rPr kumimoji="1" lang="ja-JP" altLang="en-US" sz="1150">
              <a:latin typeface="ＭＳ Ｐゴシック" panose="020B0600070205080204" pitchFamily="50" charset="-128"/>
              <a:ea typeface="ＭＳ Ｐゴシック" panose="020B0600070205080204" pitchFamily="50" charset="-128"/>
            </a:rPr>
            <a:t>ポイントと大きく上昇し、その後、ほぼ横ばいの推移となっていましたが、令和３年度に普通交付税等の臨時的な増等により令和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年度比で</a:t>
          </a:r>
          <a:r>
            <a:rPr kumimoji="1" lang="en-US" altLang="ja-JP" sz="1150">
              <a:latin typeface="ＭＳ Ｐゴシック" panose="020B0600070205080204" pitchFamily="50" charset="-128"/>
              <a:ea typeface="ＭＳ Ｐゴシック" panose="020B0600070205080204" pitchFamily="50" charset="-128"/>
            </a:rPr>
            <a:t>4.2</a:t>
          </a:r>
          <a:r>
            <a:rPr kumimoji="1" lang="ja-JP" altLang="en-US" sz="1150">
              <a:latin typeface="ＭＳ Ｐゴシック" panose="020B0600070205080204" pitchFamily="50" charset="-128"/>
              <a:ea typeface="ＭＳ Ｐゴシック" panose="020B0600070205080204" pitchFamily="50" charset="-128"/>
            </a:rPr>
            <a:t>ポイント低下しました。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令和４年度は税収は改善しましたが、普通交付税や地方特例交付金の減等により経常一般財源が減少し、物価高騰による光熱費の増等もあり、前年度比</a:t>
          </a:r>
          <a:r>
            <a:rPr kumimoji="1" lang="en-US" altLang="ja-JP" sz="1150">
              <a:latin typeface="ＭＳ Ｐゴシック" panose="020B0600070205080204" pitchFamily="50" charset="-128"/>
              <a:ea typeface="ＭＳ Ｐゴシック" panose="020B0600070205080204" pitchFamily="50" charset="-128"/>
            </a:rPr>
            <a:t>3.2</a:t>
          </a:r>
          <a:r>
            <a:rPr kumimoji="1" lang="ja-JP" altLang="en-US" sz="1150">
              <a:latin typeface="ＭＳ Ｐゴシック" panose="020B0600070205080204" pitchFamily="50" charset="-128"/>
              <a:ea typeface="ＭＳ Ｐゴシック" panose="020B0600070205080204" pitchFamily="50" charset="-128"/>
            </a:rPr>
            <a:t>ポイントの上昇となりました。</a:t>
          </a:r>
        </a:p>
        <a:p>
          <a:r>
            <a:rPr kumimoji="1" lang="ja-JP" altLang="en-US" sz="1150">
              <a:latin typeface="ＭＳ Ｐゴシック" panose="020B0600070205080204" pitchFamily="50" charset="-128"/>
              <a:ea typeface="ＭＳ Ｐゴシック" panose="020B0600070205080204" pitchFamily="50" charset="-128"/>
            </a:rPr>
            <a:t>　類似団体内平均値も上昇している中、平均値を下回る水準を維持しています。</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81</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89659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88138</xdr:rowOff>
    </xdr:from>
    <xdr:to>
      <xdr:col>82</xdr:col>
      <xdr:colOff>107950</xdr:colOff>
      <xdr:row>75</xdr:row>
      <xdr:rowOff>37846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603988"/>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88138</xdr:rowOff>
    </xdr:from>
    <xdr:to>
      <xdr:col>78</xdr:col>
      <xdr:colOff>69850</xdr:colOff>
      <xdr:row>75</xdr:row>
      <xdr:rowOff>129286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60398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142494</xdr:rowOff>
    </xdr:from>
    <xdr:to>
      <xdr:col>78</xdr:col>
      <xdr:colOff>120650</xdr:colOff>
      <xdr:row>76</xdr:row>
      <xdr:rowOff>72644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57421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129286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101854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924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137922</xdr:rowOff>
    </xdr:from>
    <xdr:to>
      <xdr:col>69</xdr:col>
      <xdr:colOff>142875</xdr:colOff>
      <xdr:row>78</xdr:row>
      <xdr:rowOff>68072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158496</xdr:rowOff>
    </xdr:from>
    <xdr:to>
      <xdr:col>82</xdr:col>
      <xdr:colOff>158750</xdr:colOff>
      <xdr:row>75</xdr:row>
      <xdr:rowOff>88646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67073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37338</xdr:rowOff>
    </xdr:from>
    <xdr:to>
      <xdr:col>78</xdr:col>
      <xdr:colOff>120650</xdr:colOff>
      <xdr:row>73</xdr:row>
      <xdr:rowOff>138938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149115</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166967</xdr:rowOff>
    </xdr:from>
    <xdr:to>
      <xdr:col>29</xdr:col>
      <xdr:colOff>127000</xdr:colOff>
      <xdr:row>14</xdr:row>
      <xdr:rowOff>35446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43442"/>
          <a:ext cx="6477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35446</xdr:rowOff>
    </xdr:from>
    <xdr:to>
      <xdr:col>26</xdr:col>
      <xdr:colOff>50800</xdr:colOff>
      <xdr:row>14</xdr:row>
      <xdr:rowOff>56324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3371"/>
          <a:ext cx="6985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56324</xdr:rowOff>
    </xdr:from>
    <xdr:to>
      <xdr:col>22</xdr:col>
      <xdr:colOff>114300</xdr:colOff>
      <xdr:row>15</xdr:row>
      <xdr:rowOff>1194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4249"/>
          <a:ext cx="698500" cy="1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1194</xdr:rowOff>
    </xdr:from>
    <xdr:to>
      <xdr:col>18</xdr:col>
      <xdr:colOff>177800</xdr:colOff>
      <xdr:row>15</xdr:row>
      <xdr:rowOff>18910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20569"/>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116167</xdr:rowOff>
    </xdr:from>
    <xdr:to>
      <xdr:col>29</xdr:col>
      <xdr:colOff>177800</xdr:colOff>
      <xdr:row>14</xdr:row>
      <xdr:rowOff>46317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9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132694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3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156096</xdr:rowOff>
    </xdr:from>
    <xdr:to>
      <xdr:col>26</xdr:col>
      <xdr:colOff>101600</xdr:colOff>
      <xdr:row>14</xdr:row>
      <xdr:rowOff>86246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96423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1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5524</xdr:rowOff>
    </xdr:from>
    <xdr:to>
      <xdr:col>22</xdr:col>
      <xdr:colOff>165100</xdr:colOff>
      <xdr:row>14</xdr:row>
      <xdr:rowOff>107124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117301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121844</xdr:rowOff>
    </xdr:from>
    <xdr:to>
      <xdr:col>19</xdr:col>
      <xdr:colOff>38100</xdr:colOff>
      <xdr:row>15</xdr:row>
      <xdr:rowOff>51994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62171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139560</xdr:rowOff>
    </xdr:from>
    <xdr:to>
      <xdr:col>15</xdr:col>
      <xdr:colOff>101600</xdr:colOff>
      <xdr:row>15</xdr:row>
      <xdr:rowOff>69710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79887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41846</xdr:rowOff>
    </xdr:from>
    <xdr:to>
      <xdr:col>29</xdr:col>
      <xdr:colOff>127000</xdr:colOff>
      <xdr:row>36</xdr:row>
      <xdr:rowOff>76936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95096"/>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76936</xdr:rowOff>
    </xdr:from>
    <xdr:to>
      <xdr:col>26</xdr:col>
      <xdr:colOff>50800</xdr:colOff>
      <xdr:row>36</xdr:row>
      <xdr:rowOff>112675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0186"/>
          <a:ext cx="698500" cy="3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112675</xdr:rowOff>
    </xdr:from>
    <xdr:to>
      <xdr:col>22</xdr:col>
      <xdr:colOff>114300</xdr:colOff>
      <xdr:row>36</xdr:row>
      <xdr:rowOff>130543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65925"/>
          <a:ext cx="698500" cy="1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41656</xdr:rowOff>
    </xdr:from>
    <xdr:to>
      <xdr:col>18</xdr:col>
      <xdr:colOff>177800</xdr:colOff>
      <xdr:row>36</xdr:row>
      <xdr:rowOff>130543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4906"/>
          <a:ext cx="698500" cy="8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333946</xdr:rowOff>
    </xdr:from>
    <xdr:to>
      <xdr:col>29</xdr:col>
      <xdr:colOff>177800</xdr:colOff>
      <xdr:row>36</xdr:row>
      <xdr:rowOff>92646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306023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26136</xdr:rowOff>
    </xdr:from>
    <xdr:to>
      <xdr:col>26</xdr:col>
      <xdr:colOff>101600</xdr:colOff>
      <xdr:row>36</xdr:row>
      <xdr:rowOff>127736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9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112513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61875</xdr:rowOff>
    </xdr:from>
    <xdr:to>
      <xdr:col>22</xdr:col>
      <xdr:colOff>165100</xdr:colOff>
      <xdr:row>36</xdr:row>
      <xdr:rowOff>163475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148252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79743</xdr:rowOff>
    </xdr:from>
    <xdr:to>
      <xdr:col>19</xdr:col>
      <xdr:colOff>38100</xdr:colOff>
      <xdr:row>37</xdr:row>
      <xdr:rowOff>9893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166120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333756</xdr:rowOff>
    </xdr:from>
    <xdr:to>
      <xdr:col>15</xdr:col>
      <xdr:colOff>101600</xdr:colOff>
      <xdr:row>36</xdr:row>
      <xdr:rowOff>92456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77233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103886</xdr:rowOff>
    </xdr:from>
    <xdr:to>
      <xdr:col>24</xdr:col>
      <xdr:colOff>63500</xdr:colOff>
      <xdr:row>31</xdr:row>
      <xdr:rowOff>146024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8836"/>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146024</xdr:rowOff>
    </xdr:from>
    <xdr:to>
      <xdr:col>19</xdr:col>
      <xdr:colOff>177800</xdr:colOff>
      <xdr:row>32</xdr:row>
      <xdr:rowOff>1816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6097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1816</xdr:rowOff>
    </xdr:from>
    <xdr:to>
      <xdr:col>15</xdr:col>
      <xdr:colOff>50800</xdr:colOff>
      <xdr:row>32</xdr:row>
      <xdr:rowOff>155854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88216"/>
          <a:ext cx="8890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155854</xdr:rowOff>
    </xdr:from>
    <xdr:to>
      <xdr:col>10</xdr:col>
      <xdr:colOff>114300</xdr:colOff>
      <xdr:row>32</xdr:row>
      <xdr:rowOff>169685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42254"/>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53086</xdr:rowOff>
    </xdr:from>
    <xdr:to>
      <xdr:col>24</xdr:col>
      <xdr:colOff>114300</xdr:colOff>
      <xdr:row>31</xdr:row>
      <xdr:rowOff>154686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75963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1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95224</xdr:rowOff>
    </xdr:from>
    <xdr:to>
      <xdr:col>20</xdr:col>
      <xdr:colOff>38100</xdr:colOff>
      <xdr:row>32</xdr:row>
      <xdr:rowOff>25374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41901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8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122466</xdr:rowOff>
    </xdr:from>
    <xdr:to>
      <xdr:col>15</xdr:col>
      <xdr:colOff>101600</xdr:colOff>
      <xdr:row>32</xdr:row>
      <xdr:rowOff>52616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69143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105054</xdr:rowOff>
    </xdr:from>
    <xdr:to>
      <xdr:col>10</xdr:col>
      <xdr:colOff>165100</xdr:colOff>
      <xdr:row>33</xdr:row>
      <xdr:rowOff>35204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51731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118885</xdr:rowOff>
    </xdr:from>
    <xdr:to>
      <xdr:col>6</xdr:col>
      <xdr:colOff>38100</xdr:colOff>
      <xdr:row>33</xdr:row>
      <xdr:rowOff>49035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65562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106683</xdr:rowOff>
    </xdr:from>
    <xdr:to>
      <xdr:col>24</xdr:col>
      <xdr:colOff>63500</xdr:colOff>
      <xdr:row>56</xdr:row>
      <xdr:rowOff>160209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36433"/>
          <a:ext cx="838200" cy="2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119680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035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160209</xdr:rowOff>
    </xdr:from>
    <xdr:to>
      <xdr:col>19</xdr:col>
      <xdr:colOff>177800</xdr:colOff>
      <xdr:row>57</xdr:row>
      <xdr:rowOff>162920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1409"/>
          <a:ext cx="889000" cy="1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161470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162920</xdr:rowOff>
    </xdr:from>
    <xdr:to>
      <xdr:col>15</xdr:col>
      <xdr:colOff>50800</xdr:colOff>
      <xdr:row>58</xdr:row>
      <xdr:rowOff>141105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5570"/>
          <a:ext cx="8890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141105</xdr:rowOff>
    </xdr:from>
    <xdr:to>
      <xdr:col>10</xdr:col>
      <xdr:colOff>114300</xdr:colOff>
      <xdr:row>58</xdr:row>
      <xdr:rowOff>162103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5205"/>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33030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55883</xdr:rowOff>
    </xdr:from>
    <xdr:to>
      <xdr:col>24</xdr:col>
      <xdr:colOff>114300</xdr:colOff>
      <xdr:row>55</xdr:row>
      <xdr:rowOff>157483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34310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109409</xdr:rowOff>
    </xdr:from>
    <xdr:to>
      <xdr:col>20</xdr:col>
      <xdr:colOff>38100</xdr:colOff>
      <xdr:row>57</xdr:row>
      <xdr:rowOff>39559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30686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112120</xdr:rowOff>
    </xdr:from>
    <xdr:to>
      <xdr:col>15</xdr:col>
      <xdr:colOff>101600</xdr:colOff>
      <xdr:row>58</xdr:row>
      <xdr:rowOff>42270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33397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90305</xdr:rowOff>
    </xdr:from>
    <xdr:to>
      <xdr:col>10</xdr:col>
      <xdr:colOff>165100</xdr:colOff>
      <xdr:row>59</xdr:row>
      <xdr:rowOff>20455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111303</xdr:rowOff>
    </xdr:from>
    <xdr:to>
      <xdr:col>6</xdr:col>
      <xdr:colOff>38100</xdr:colOff>
      <xdr:row>59</xdr:row>
      <xdr:rowOff>41453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32580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129032</xdr:rowOff>
    </xdr:from>
    <xdr:to>
      <xdr:col>24</xdr:col>
      <xdr:colOff>63500</xdr:colOff>
      <xdr:row>77</xdr:row>
      <xdr:rowOff>14949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159232"/>
          <a:ext cx="838200" cy="5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14949</xdr:rowOff>
    </xdr:from>
    <xdr:to>
      <xdr:col>19</xdr:col>
      <xdr:colOff>177800</xdr:colOff>
      <xdr:row>77</xdr:row>
      <xdr:rowOff>35742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908300" y="13216599"/>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20610</xdr:rowOff>
    </xdr:from>
    <xdr:to>
      <xdr:col>15</xdr:col>
      <xdr:colOff>50800</xdr:colOff>
      <xdr:row>77</xdr:row>
      <xdr:rowOff>35742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222260"/>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140027</xdr:rowOff>
    </xdr:from>
    <xdr:to>
      <xdr:col>10</xdr:col>
      <xdr:colOff>114300</xdr:colOff>
      <xdr:row>77</xdr:row>
      <xdr:rowOff>20610</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170227"/>
          <a:ext cx="889000" cy="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39133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78232</xdr:rowOff>
    </xdr:from>
    <xdr:to>
      <xdr:col>24</xdr:col>
      <xdr:colOff>114300</xdr:colOff>
      <xdr:row>77</xdr:row>
      <xdr:rowOff>8382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56659</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08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135599</xdr:rowOff>
    </xdr:from>
    <xdr:to>
      <xdr:col>20</xdr:col>
      <xdr:colOff>38100</xdr:colOff>
      <xdr:row>77</xdr:row>
      <xdr:rowOff>65749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56876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2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156392</xdr:rowOff>
    </xdr:from>
    <xdr:to>
      <xdr:col>15</xdr:col>
      <xdr:colOff>101600</xdr:colOff>
      <xdr:row>77</xdr:row>
      <xdr:rowOff>86542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1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77669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141260</xdr:rowOff>
    </xdr:from>
    <xdr:to>
      <xdr:col>10</xdr:col>
      <xdr:colOff>165100</xdr:colOff>
      <xdr:row>77</xdr:row>
      <xdr:rowOff>71410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62537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26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89227</xdr:rowOff>
    </xdr:from>
    <xdr:to>
      <xdr:col>6</xdr:col>
      <xdr:colOff>38100</xdr:colOff>
      <xdr:row>77</xdr:row>
      <xdr:rowOff>19377</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1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35903</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28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118712</xdr:rowOff>
    </xdr:from>
    <xdr:to>
      <xdr:col>24</xdr:col>
      <xdr:colOff>63500</xdr:colOff>
      <xdr:row>96</xdr:row>
      <xdr:rowOff>90835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406462"/>
          <a:ext cx="838200" cy="1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118712</xdr:rowOff>
    </xdr:from>
    <xdr:to>
      <xdr:col>19</xdr:col>
      <xdr:colOff>177800</xdr:colOff>
      <xdr:row>97</xdr:row>
      <xdr:rowOff>102253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406462"/>
          <a:ext cx="8890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102253</xdr:rowOff>
    </xdr:from>
    <xdr:to>
      <xdr:col>15</xdr:col>
      <xdr:colOff>50800</xdr:colOff>
      <xdr:row>97</xdr:row>
      <xdr:rowOff>146438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732903"/>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146438</xdr:rowOff>
    </xdr:from>
    <xdr:to>
      <xdr:col>10</xdr:col>
      <xdr:colOff>114300</xdr:colOff>
      <xdr:row>98</xdr:row>
      <xdr:rowOff>26772</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777088"/>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40035</xdr:rowOff>
    </xdr:from>
    <xdr:to>
      <xdr:col>24</xdr:col>
      <xdr:colOff>114300</xdr:colOff>
      <xdr:row>96</xdr:row>
      <xdr:rowOff>141635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4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18462</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47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67912</xdr:rowOff>
    </xdr:from>
    <xdr:to>
      <xdr:col>20</xdr:col>
      <xdr:colOff>38100</xdr:colOff>
      <xdr:row>95</xdr:row>
      <xdr:rowOff>169512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160639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44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51453</xdr:rowOff>
    </xdr:from>
    <xdr:to>
      <xdr:col>15</xdr:col>
      <xdr:colOff>101600</xdr:colOff>
      <xdr:row>97</xdr:row>
      <xdr:rowOff>153053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6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144180</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7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95638</xdr:rowOff>
    </xdr:from>
    <xdr:to>
      <xdr:col>10</xdr:col>
      <xdr:colOff>165100</xdr:colOff>
      <xdr:row>98</xdr:row>
      <xdr:rowOff>25788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16915</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8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147422</xdr:rowOff>
    </xdr:from>
    <xdr:to>
      <xdr:col>6</xdr:col>
      <xdr:colOff>38100</xdr:colOff>
      <xdr:row>98</xdr:row>
      <xdr:rowOff>77572</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68699</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87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124473</xdr:rowOff>
    </xdr:from>
    <xdr:to>
      <xdr:col>55</xdr:col>
      <xdr:colOff>0</xdr:colOff>
      <xdr:row>39</xdr:row>
      <xdr:rowOff>35154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639573"/>
          <a:ext cx="8382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5313</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34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53658</xdr:rowOff>
    </xdr:from>
    <xdr:to>
      <xdr:col>50</xdr:col>
      <xdr:colOff>114300</xdr:colOff>
      <xdr:row>39</xdr:row>
      <xdr:rowOff>35154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368608"/>
          <a:ext cx="889000" cy="13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53658</xdr:rowOff>
    </xdr:from>
    <xdr:to>
      <xdr:col>45</xdr:col>
      <xdr:colOff>177800</xdr:colOff>
      <xdr:row>39</xdr:row>
      <xdr:rowOff>81331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368608"/>
          <a:ext cx="889000" cy="13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59923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79616</xdr:rowOff>
    </xdr:from>
    <xdr:to>
      <xdr:col>41</xdr:col>
      <xdr:colOff>50800</xdr:colOff>
      <xdr:row>39</xdr:row>
      <xdr:rowOff>81331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76616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73673</xdr:rowOff>
    </xdr:from>
    <xdr:to>
      <xdr:col>55</xdr:col>
      <xdr:colOff>50800</xdr:colOff>
      <xdr:row>39</xdr:row>
      <xdr:rowOff>3823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5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52100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5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155804</xdr:rowOff>
    </xdr:from>
    <xdr:to>
      <xdr:col>50</xdr:col>
      <xdr:colOff>165100</xdr:colOff>
      <xdr:row>39</xdr:row>
      <xdr:rowOff>85954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77081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7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2858</xdr:rowOff>
    </xdr:from>
    <xdr:to>
      <xdr:col>46</xdr:col>
      <xdr:colOff>38100</xdr:colOff>
      <xdr:row>31</xdr:row>
      <xdr:rowOff>104458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95585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30531</xdr:rowOff>
    </xdr:from>
    <xdr:to>
      <xdr:col>41</xdr:col>
      <xdr:colOff>101600</xdr:colOff>
      <xdr:row>39</xdr:row>
      <xdr:rowOff>132131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7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123258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8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28816</xdr:rowOff>
    </xdr:from>
    <xdr:to>
      <xdr:col>36</xdr:col>
      <xdr:colOff>165100</xdr:colOff>
      <xdr:row>39</xdr:row>
      <xdr:rowOff>130416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7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121543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8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149644</xdr:rowOff>
    </xdr:from>
    <xdr:to>
      <xdr:col>55</xdr:col>
      <xdr:colOff>0</xdr:colOff>
      <xdr:row>51</xdr:row>
      <xdr:rowOff>167635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8893594"/>
          <a:ext cx="838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149644</xdr:rowOff>
    </xdr:from>
    <xdr:to>
      <xdr:col>50</xdr:col>
      <xdr:colOff>114300</xdr:colOff>
      <xdr:row>53</xdr:row>
      <xdr:rowOff>44283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8893594"/>
          <a:ext cx="8890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44283</xdr:rowOff>
    </xdr:from>
    <xdr:to>
      <xdr:col>45</xdr:col>
      <xdr:colOff>177800</xdr:colOff>
      <xdr:row>54</xdr:row>
      <xdr:rowOff>10816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31133"/>
          <a:ext cx="889000" cy="13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10816</xdr:rowOff>
    </xdr:from>
    <xdr:to>
      <xdr:col>41</xdr:col>
      <xdr:colOff>50800</xdr:colOff>
      <xdr:row>54</xdr:row>
      <xdr:rowOff>44945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269116"/>
          <a:ext cx="889000" cy="3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93984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116835</xdr:rowOff>
    </xdr:from>
    <xdr:to>
      <xdr:col>55</xdr:col>
      <xdr:colOff>50800</xdr:colOff>
      <xdr:row>52</xdr:row>
      <xdr:rowOff>46985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8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139712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7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98844</xdr:rowOff>
    </xdr:from>
    <xdr:to>
      <xdr:col>50</xdr:col>
      <xdr:colOff>165100</xdr:colOff>
      <xdr:row>52</xdr:row>
      <xdr:rowOff>28994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8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45521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61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164933</xdr:rowOff>
    </xdr:from>
    <xdr:to>
      <xdr:col>46</xdr:col>
      <xdr:colOff>38100</xdr:colOff>
      <xdr:row>53</xdr:row>
      <xdr:rowOff>95083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0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111610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131466</xdr:rowOff>
    </xdr:from>
    <xdr:to>
      <xdr:col>41</xdr:col>
      <xdr:colOff>101600</xdr:colOff>
      <xdr:row>54</xdr:row>
      <xdr:rowOff>61616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2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52743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165595</xdr:rowOff>
    </xdr:from>
    <xdr:to>
      <xdr:col>36</xdr:col>
      <xdr:colOff>165100</xdr:colOff>
      <xdr:row>54</xdr:row>
      <xdr:rowOff>95745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2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86872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3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41036</xdr:rowOff>
    </xdr:from>
    <xdr:to>
      <xdr:col>55</xdr:col>
      <xdr:colOff>0</xdr:colOff>
      <xdr:row>74</xdr:row>
      <xdr:rowOff>96632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385436"/>
          <a:ext cx="838200" cy="39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129643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816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41036</xdr:rowOff>
    </xdr:from>
    <xdr:to>
      <xdr:col>50</xdr:col>
      <xdr:colOff>114300</xdr:colOff>
      <xdr:row>73</xdr:row>
      <xdr:rowOff>18176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38543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146240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18176</xdr:rowOff>
    </xdr:from>
    <xdr:to>
      <xdr:col>45</xdr:col>
      <xdr:colOff>177800</xdr:colOff>
      <xdr:row>73</xdr:row>
      <xdr:rowOff>45471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534026"/>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45471</xdr:rowOff>
    </xdr:from>
    <xdr:to>
      <xdr:col>41</xdr:col>
      <xdr:colOff>50800</xdr:colOff>
      <xdr:row>74</xdr:row>
      <xdr:rowOff>146741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56132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77294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45832</xdr:rowOff>
    </xdr:from>
    <xdr:to>
      <xdr:col>55</xdr:col>
      <xdr:colOff>50800</xdr:colOff>
      <xdr:row>74</xdr:row>
      <xdr:rowOff>147432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7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68709</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161686</xdr:rowOff>
    </xdr:from>
    <xdr:to>
      <xdr:col>50</xdr:col>
      <xdr:colOff>165100</xdr:colOff>
      <xdr:row>72</xdr:row>
      <xdr:rowOff>91836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3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108363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1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138826</xdr:rowOff>
    </xdr:from>
    <xdr:to>
      <xdr:col>46</xdr:col>
      <xdr:colOff>38100</xdr:colOff>
      <xdr:row>73</xdr:row>
      <xdr:rowOff>68976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4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85503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2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166121</xdr:rowOff>
    </xdr:from>
    <xdr:to>
      <xdr:col>41</xdr:col>
      <xdr:colOff>101600</xdr:colOff>
      <xdr:row>73</xdr:row>
      <xdr:rowOff>96271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112798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95941</xdr:rowOff>
    </xdr:from>
    <xdr:to>
      <xdr:col>36</xdr:col>
      <xdr:colOff>165100</xdr:colOff>
      <xdr:row>75</xdr:row>
      <xdr:rowOff>26091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17218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52767</xdr:rowOff>
    </xdr:from>
    <xdr:to>
      <xdr:col>55</xdr:col>
      <xdr:colOff>0</xdr:colOff>
      <xdr:row>95</xdr:row>
      <xdr:rowOff>46366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169067"/>
          <a:ext cx="8382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46366</xdr:rowOff>
    </xdr:from>
    <xdr:to>
      <xdr:col>50</xdr:col>
      <xdr:colOff>114300</xdr:colOff>
      <xdr:row>96</xdr:row>
      <xdr:rowOff>62923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334116"/>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62923</xdr:rowOff>
    </xdr:from>
    <xdr:to>
      <xdr:col>45</xdr:col>
      <xdr:colOff>177800</xdr:colOff>
      <xdr:row>97</xdr:row>
      <xdr:rowOff>120726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22123"/>
          <a:ext cx="889000" cy="2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21383</xdr:rowOff>
    </xdr:from>
    <xdr:to>
      <xdr:col>41</xdr:col>
      <xdr:colOff>50800</xdr:colOff>
      <xdr:row>97</xdr:row>
      <xdr:rowOff>120726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652033"/>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1967</xdr:rowOff>
    </xdr:from>
    <xdr:to>
      <xdr:col>55</xdr:col>
      <xdr:colOff>50800</xdr:colOff>
      <xdr:row>94</xdr:row>
      <xdr:rowOff>103567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1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24844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9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167016</xdr:rowOff>
    </xdr:from>
    <xdr:to>
      <xdr:col>50</xdr:col>
      <xdr:colOff>165100</xdr:colOff>
      <xdr:row>95</xdr:row>
      <xdr:rowOff>97166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2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113693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0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12123</xdr:rowOff>
    </xdr:from>
    <xdr:to>
      <xdr:col>46</xdr:col>
      <xdr:colOff>38100</xdr:colOff>
      <xdr:row>96</xdr:row>
      <xdr:rowOff>113723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4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104850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69926</xdr:rowOff>
    </xdr:from>
    <xdr:to>
      <xdr:col>41</xdr:col>
      <xdr:colOff>101600</xdr:colOff>
      <xdr:row>98</xdr:row>
      <xdr:rowOff>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162653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142033</xdr:rowOff>
    </xdr:from>
    <xdr:to>
      <xdr:col>36</xdr:col>
      <xdr:colOff>165100</xdr:colOff>
      <xdr:row>97</xdr:row>
      <xdr:rowOff>72183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63310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69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35361</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21911"/>
          <a:ext cx="838200" cy="6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70630</xdr:rowOff>
    </xdr:from>
    <xdr:to>
      <xdr:col>81</xdr:col>
      <xdr:colOff>50800</xdr:colOff>
      <xdr:row>39</xdr:row>
      <xdr:rowOff>35361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585730"/>
          <a:ext cx="8890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103124</xdr:rowOff>
    </xdr:from>
    <xdr:to>
      <xdr:col>76</xdr:col>
      <xdr:colOff>114300</xdr:colOff>
      <xdr:row>38</xdr:row>
      <xdr:rowOff>70630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446774"/>
          <a:ext cx="889000" cy="1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103124</xdr:rowOff>
    </xdr:from>
    <xdr:to>
      <xdr:col>71</xdr:col>
      <xdr:colOff>177800</xdr:colOff>
      <xdr:row>38</xdr:row>
      <xdr:rowOff>23114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4467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156011</xdr:rowOff>
    </xdr:from>
    <xdr:to>
      <xdr:col>81</xdr:col>
      <xdr:colOff>101600</xdr:colOff>
      <xdr:row>39</xdr:row>
      <xdr:rowOff>86161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77288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92017" y="6763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19830</xdr:rowOff>
    </xdr:from>
    <xdr:to>
      <xdr:col>76</xdr:col>
      <xdr:colOff>165100</xdr:colOff>
      <xdr:row>38</xdr:row>
      <xdr:rowOff>121430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112557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6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52324</xdr:rowOff>
    </xdr:from>
    <xdr:to>
      <xdr:col>72</xdr:col>
      <xdr:colOff>38100</xdr:colOff>
      <xdr:row>37</xdr:row>
      <xdr:rowOff>153924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170451</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143764</xdr:rowOff>
    </xdr:from>
    <xdr:to>
      <xdr:col>67</xdr:col>
      <xdr:colOff>101600</xdr:colOff>
      <xdr:row>38</xdr:row>
      <xdr:rowOff>73914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90441</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16523</xdr:rowOff>
    </xdr:from>
    <xdr:to>
      <xdr:col>85</xdr:col>
      <xdr:colOff>127000</xdr:colOff>
      <xdr:row>76</xdr:row>
      <xdr:rowOff>61137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532373"/>
          <a:ext cx="838200" cy="5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16523</xdr:rowOff>
    </xdr:from>
    <xdr:to>
      <xdr:col>81</xdr:col>
      <xdr:colOff>50800</xdr:colOff>
      <xdr:row>77</xdr:row>
      <xdr:rowOff>100609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532373"/>
          <a:ext cx="889000" cy="7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135243</xdr:rowOff>
    </xdr:from>
    <xdr:to>
      <xdr:col>76</xdr:col>
      <xdr:colOff>114300</xdr:colOff>
      <xdr:row>77</xdr:row>
      <xdr:rowOff>100609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165443"/>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135243</xdr:rowOff>
    </xdr:from>
    <xdr:to>
      <xdr:col>71</xdr:col>
      <xdr:colOff>177800</xdr:colOff>
      <xdr:row>77</xdr:row>
      <xdr:rowOff>145644</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65443"/>
          <a:ext cx="889000" cy="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10337</xdr:rowOff>
    </xdr:from>
    <xdr:to>
      <xdr:col>85</xdr:col>
      <xdr:colOff>177800</xdr:colOff>
      <xdr:row>76</xdr:row>
      <xdr:rowOff>111937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160214</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137173</xdr:rowOff>
    </xdr:from>
    <xdr:to>
      <xdr:col>81</xdr:col>
      <xdr:colOff>101600</xdr:colOff>
      <xdr:row>73</xdr:row>
      <xdr:rowOff>67323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4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83850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2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49809</xdr:rowOff>
    </xdr:from>
    <xdr:to>
      <xdr:col>76</xdr:col>
      <xdr:colOff>165100</xdr:colOff>
      <xdr:row>77</xdr:row>
      <xdr:rowOff>151409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142536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3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84443</xdr:rowOff>
    </xdr:from>
    <xdr:to>
      <xdr:col>72</xdr:col>
      <xdr:colOff>38100</xdr:colOff>
      <xdr:row>77</xdr:row>
      <xdr:rowOff>14593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94844</xdr:rowOff>
    </xdr:from>
    <xdr:to>
      <xdr:col>67</xdr:col>
      <xdr:colOff>101600</xdr:colOff>
      <xdr:row>78</xdr:row>
      <xdr:rowOff>24994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16121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67387</xdr:rowOff>
    </xdr:from>
    <xdr:to>
      <xdr:col>85</xdr:col>
      <xdr:colOff>127000</xdr:colOff>
      <xdr:row>95</xdr:row>
      <xdr:rowOff>114858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183687"/>
          <a:ext cx="838200" cy="2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86986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20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114858</xdr:rowOff>
    </xdr:from>
    <xdr:to>
      <xdr:col>81</xdr:col>
      <xdr:colOff>50800</xdr:colOff>
      <xdr:row>97</xdr:row>
      <xdr:rowOff>79273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402608"/>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1245</xdr:rowOff>
    </xdr:from>
    <xdr:to>
      <xdr:col>76</xdr:col>
      <xdr:colOff>114300</xdr:colOff>
      <xdr:row>97</xdr:row>
      <xdr:rowOff>79273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460445"/>
          <a:ext cx="889000" cy="2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109220</xdr:rowOff>
    </xdr:from>
    <xdr:to>
      <xdr:col>71</xdr:col>
      <xdr:colOff>177800</xdr:colOff>
      <xdr:row>96</xdr:row>
      <xdr:rowOff>1245</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396970"/>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37761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96511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7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16587</xdr:rowOff>
    </xdr:from>
    <xdr:to>
      <xdr:col>85</xdr:col>
      <xdr:colOff>177800</xdr:colOff>
      <xdr:row>94</xdr:row>
      <xdr:rowOff>118187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39464</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59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64058</xdr:rowOff>
    </xdr:from>
    <xdr:to>
      <xdr:col>81</xdr:col>
      <xdr:colOff>101600</xdr:colOff>
      <xdr:row>95</xdr:row>
      <xdr:rowOff>165658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156785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28473</xdr:rowOff>
    </xdr:from>
    <xdr:to>
      <xdr:col>76</xdr:col>
      <xdr:colOff>165100</xdr:colOff>
      <xdr:row>97</xdr:row>
      <xdr:rowOff>130073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6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146600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43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121895</xdr:rowOff>
    </xdr:from>
    <xdr:to>
      <xdr:col>72</xdr:col>
      <xdr:colOff>38100</xdr:colOff>
      <xdr:row>96</xdr:row>
      <xdr:rowOff>52045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68572</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18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58420</xdr:rowOff>
    </xdr:from>
    <xdr:to>
      <xdr:col>67</xdr:col>
      <xdr:colOff>101600</xdr:colOff>
      <xdr:row>95</xdr:row>
      <xdr:rowOff>160020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5097</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1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142966</xdr:rowOff>
    </xdr:from>
    <xdr:to>
      <xdr:col>116</xdr:col>
      <xdr:colOff>63500</xdr:colOff>
      <xdr:row>32</xdr:row>
      <xdr:rowOff>16256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5457916"/>
          <a:ext cx="8382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16256</xdr:rowOff>
    </xdr:from>
    <xdr:to>
      <xdr:col>111</xdr:col>
      <xdr:colOff>177800</xdr:colOff>
      <xdr:row>33</xdr:row>
      <xdr:rowOff>66875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5502656"/>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165172</xdr:rowOff>
    </xdr:from>
    <xdr:to>
      <xdr:col>107</xdr:col>
      <xdr:colOff>50800</xdr:colOff>
      <xdr:row>33</xdr:row>
      <xdr:rowOff>66875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65157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60343</xdr:rowOff>
    </xdr:from>
    <xdr:to>
      <xdr:col>102</xdr:col>
      <xdr:colOff>114300</xdr:colOff>
      <xdr:row>32</xdr:row>
      <xdr:rowOff>165172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546743"/>
          <a:ext cx="8890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166605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92166</xdr:rowOff>
    </xdr:from>
    <xdr:to>
      <xdr:col>116</xdr:col>
      <xdr:colOff>114300</xdr:colOff>
      <xdr:row>32</xdr:row>
      <xdr:rowOff>22316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4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115043</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2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136906</xdr:rowOff>
    </xdr:from>
    <xdr:to>
      <xdr:col>112</xdr:col>
      <xdr:colOff>38100</xdr:colOff>
      <xdr:row>32</xdr:row>
      <xdr:rowOff>67056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83583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16075</xdr:rowOff>
    </xdr:from>
    <xdr:to>
      <xdr:col>107</xdr:col>
      <xdr:colOff>101600</xdr:colOff>
      <xdr:row>33</xdr:row>
      <xdr:rowOff>117675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134202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4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114372</xdr:rowOff>
    </xdr:from>
    <xdr:to>
      <xdr:col>102</xdr:col>
      <xdr:colOff>165100</xdr:colOff>
      <xdr:row>33</xdr:row>
      <xdr:rowOff>44522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61049</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3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9543</xdr:rowOff>
    </xdr:from>
    <xdr:to>
      <xdr:col>98</xdr:col>
      <xdr:colOff>38100</xdr:colOff>
      <xdr:row>32</xdr:row>
      <xdr:rowOff>111143</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4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127670</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2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76519</xdr:rowOff>
    </xdr:from>
    <xdr:to>
      <xdr:col>116</xdr:col>
      <xdr:colOff>63500</xdr:colOff>
      <xdr:row>59</xdr:row>
      <xdr:rowOff>88494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192069"/>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29014</xdr:rowOff>
    </xdr:from>
    <xdr:to>
      <xdr:col>111</xdr:col>
      <xdr:colOff>177800</xdr:colOff>
      <xdr:row>59</xdr:row>
      <xdr:rowOff>88494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144564"/>
          <a:ext cx="889000" cy="5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29014</xdr:rowOff>
    </xdr:from>
    <xdr:to>
      <xdr:col>107</xdr:col>
      <xdr:colOff>50800</xdr:colOff>
      <xdr:row>59</xdr:row>
      <xdr:rowOff>90605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144564"/>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87100</xdr:rowOff>
    </xdr:from>
    <xdr:to>
      <xdr:col>102</xdr:col>
      <xdr:colOff>114300</xdr:colOff>
      <xdr:row>59</xdr:row>
      <xdr:rowOff>90605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20265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25719</xdr:rowOff>
    </xdr:from>
    <xdr:to>
      <xdr:col>116</xdr:col>
      <xdr:colOff>114300</xdr:colOff>
      <xdr:row>59</xdr:row>
      <xdr:rowOff>127319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1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112096</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1005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37694</xdr:rowOff>
    </xdr:from>
    <xdr:to>
      <xdr:col>112</xdr:col>
      <xdr:colOff>38100</xdr:colOff>
      <xdr:row>59</xdr:row>
      <xdr:rowOff>139294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1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130421</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134017" y="1024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149664</xdr:rowOff>
    </xdr:from>
    <xdr:to>
      <xdr:col>107</xdr:col>
      <xdr:colOff>101600</xdr:colOff>
      <xdr:row>59</xdr:row>
      <xdr:rowOff>79814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70941</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18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39805</xdr:rowOff>
    </xdr:from>
    <xdr:to>
      <xdr:col>102</xdr:col>
      <xdr:colOff>165100</xdr:colOff>
      <xdr:row>59</xdr:row>
      <xdr:rowOff>141405</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15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132532</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0248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36300</xdr:rowOff>
    </xdr:from>
    <xdr:to>
      <xdr:col>98</xdr:col>
      <xdr:colOff>38100</xdr:colOff>
      <xdr:row>59</xdr:row>
      <xdr:rowOff>137900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1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129027</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24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117031</xdr:rowOff>
    </xdr:from>
    <xdr:to>
      <xdr:col>116</xdr:col>
      <xdr:colOff>63500</xdr:colOff>
      <xdr:row>75</xdr:row>
      <xdr:rowOff>143167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975781"/>
          <a:ext cx="8382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143167</xdr:rowOff>
    </xdr:from>
    <xdr:to>
      <xdr:col>111</xdr:col>
      <xdr:colOff>177800</xdr:colOff>
      <xdr:row>75</xdr:row>
      <xdr:rowOff>164809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001917"/>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139891</xdr:rowOff>
    </xdr:from>
    <xdr:to>
      <xdr:col>107</xdr:col>
      <xdr:colOff>50800</xdr:colOff>
      <xdr:row>75</xdr:row>
      <xdr:rowOff>164809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299864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139891</xdr:rowOff>
    </xdr:from>
    <xdr:to>
      <xdr:col>102</xdr:col>
      <xdr:colOff>114300</xdr:colOff>
      <xdr:row>76</xdr:row>
      <xdr:rowOff>48031</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998641"/>
          <a:ext cx="8890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66231</xdr:rowOff>
    </xdr:from>
    <xdr:to>
      <xdr:col>116</xdr:col>
      <xdr:colOff>114300</xdr:colOff>
      <xdr:row>75</xdr:row>
      <xdr:rowOff>167832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924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44658</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9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92367</xdr:rowOff>
    </xdr:from>
    <xdr:to>
      <xdr:col>112</xdr:col>
      <xdr:colOff>38100</xdr:colOff>
      <xdr:row>76</xdr:row>
      <xdr:rowOff>22516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951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13643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0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114008</xdr:rowOff>
    </xdr:from>
    <xdr:to>
      <xdr:col>107</xdr:col>
      <xdr:colOff>101600</xdr:colOff>
      <xdr:row>76</xdr:row>
      <xdr:rowOff>44159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972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35286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89091</xdr:rowOff>
    </xdr:from>
    <xdr:to>
      <xdr:col>102</xdr:col>
      <xdr:colOff>165100</xdr:colOff>
      <xdr:row>76</xdr:row>
      <xdr:rowOff>19241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10368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168681</xdr:rowOff>
    </xdr:from>
    <xdr:to>
      <xdr:col>98</xdr:col>
      <xdr:colOff>38100</xdr:colOff>
      <xdr:row>76</xdr:row>
      <xdr:rowOff>98831</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89958</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物件費は、電力・ガス・食料品等価格高騰緊急支援給付金の支給に係る事務費や物価高騰による光熱費の増加等により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％上昇していますが、類似団体内平均値も上昇しており、同値を下回っています。</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維持補修費は、道路舗装や区画線等の道路維持修繕に係る事業費の増加等により上昇しています。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扶助費は、子どものための教育・保育給付費や介護給付費・訓練等給付費等の増や電力・ガス食料品等価格高騰緊急支援給付金の皆増の一方で、令和３年度の増要因となった子育て世帯臨時特別給付金や住民税非課税世帯等に対する臨時特別給付金の減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％低下しています。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補助費等は、令和３年度は令和２年度の特別定額給付金の減少や事業継続支援金給付事業負担金の皆減等により大幅な低下となりましたが、令和４年度はエネルギー価格高騰緊急対策支援事業負担金の皆増や消費喚起事業負担金の増加等により、</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21.0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％上昇しています。</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普通建設事業費（新規整備）は、斎場施設関連整備や山南学園整備の減や地域センター整備の皆減等により減少しています。普通建設事業費（更新整備）は岡山芸術創造劇場整備や岡山城改修事業等により増加しており、類似団体平均を上回ってい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公債費は、令和２年度まで類似団体内平均値を下回る水準で推移していましたが、令和３年度は臨時財政対策債などの借換債未発行に伴う償還額の増に伴い元金償還額が増加したことにより、同値を上回りました。令和４年度は借換債の一部発行等で元金償還金が減少し、類似団体を下回っています。</a:t>
          </a:r>
        </a:p>
        <a:p>
          <a:r>
            <a:rPr kumimoji="1" lang="ja-JP" altLang="en-US" sz="1150">
              <a:solidFill>
                <a:srgbClr val="0070C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積立金は、一般廃棄物処理施設整備基金への積立額が減少した一方で、地域福祉基金への積立額が大幅に増加し、類似団体内平均を上回っています。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116840</xdr:rowOff>
    </xdr:from>
    <xdr:to>
      <xdr:col>24</xdr:col>
      <xdr:colOff>63500</xdr:colOff>
      <xdr:row>32</xdr:row>
      <xdr:rowOff>149497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032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149497</xdr:rowOff>
    </xdr:from>
    <xdr:to>
      <xdr:col>19</xdr:col>
      <xdr:colOff>177800</xdr:colOff>
      <xdr:row>32</xdr:row>
      <xdr:rowOff>170724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358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46627</xdr:rowOff>
    </xdr:from>
    <xdr:to>
      <xdr:col>15</xdr:col>
      <xdr:colOff>50800</xdr:colOff>
      <xdr:row>32</xdr:row>
      <xdr:rowOff>170724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330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30299</xdr:rowOff>
    </xdr:from>
    <xdr:to>
      <xdr:col>10</xdr:col>
      <xdr:colOff>114300</xdr:colOff>
      <xdr:row>32</xdr:row>
      <xdr:rowOff>46627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16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66040</xdr:rowOff>
    </xdr:from>
    <xdr:to>
      <xdr:col>24</xdr:col>
      <xdr:colOff>114300</xdr:colOff>
      <xdr:row>32</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88917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98697</xdr:rowOff>
    </xdr:from>
    <xdr:to>
      <xdr:col>20</xdr:col>
      <xdr:colOff>38100</xdr:colOff>
      <xdr:row>33</xdr:row>
      <xdr:rowOff>28847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45374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119924</xdr:rowOff>
    </xdr:from>
    <xdr:to>
      <xdr:col>15</xdr:col>
      <xdr:colOff>101600</xdr:colOff>
      <xdr:row>33</xdr:row>
      <xdr:rowOff>50074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66601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167277</xdr:rowOff>
    </xdr:from>
    <xdr:to>
      <xdr:col>10</xdr:col>
      <xdr:colOff>165100</xdr:colOff>
      <xdr:row>32</xdr:row>
      <xdr:rowOff>97427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113954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150949</xdr:rowOff>
    </xdr:from>
    <xdr:to>
      <xdr:col>6</xdr:col>
      <xdr:colOff>38100</xdr:colOff>
      <xdr:row>32</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97626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169278</xdr:rowOff>
    </xdr:from>
    <xdr:to>
      <xdr:col>24</xdr:col>
      <xdr:colOff>63500</xdr:colOff>
      <xdr:row>58</xdr:row>
      <xdr:rowOff>91377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41928"/>
          <a:ext cx="838200" cy="9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49733</xdr:rowOff>
    </xdr:from>
    <xdr:to>
      <xdr:col>19</xdr:col>
      <xdr:colOff>177800</xdr:colOff>
      <xdr:row>58</xdr:row>
      <xdr:rowOff>91377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93683"/>
          <a:ext cx="889000" cy="12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49733</xdr:rowOff>
    </xdr:from>
    <xdr:to>
      <xdr:col>15</xdr:col>
      <xdr:colOff>50800</xdr:colOff>
      <xdr:row>59</xdr:row>
      <xdr:rowOff>35052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93683"/>
          <a:ext cx="8890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145758</xdr:rowOff>
    </xdr:from>
    <xdr:to>
      <xdr:col>10</xdr:col>
      <xdr:colOff>114300</xdr:colOff>
      <xdr:row>59</xdr:row>
      <xdr:rowOff>35052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89858"/>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56316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118478</xdr:rowOff>
    </xdr:from>
    <xdr:to>
      <xdr:col>24</xdr:col>
      <xdr:colOff>114300</xdr:colOff>
      <xdr:row>58</xdr:row>
      <xdr:rowOff>48628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33405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40577</xdr:rowOff>
    </xdr:from>
    <xdr:to>
      <xdr:col>20</xdr:col>
      <xdr:colOff>38100</xdr:colOff>
      <xdr:row>58</xdr:row>
      <xdr:rowOff>142177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133304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0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170383</xdr:rowOff>
    </xdr:from>
    <xdr:to>
      <xdr:col>15</xdr:col>
      <xdr:colOff>101600</xdr:colOff>
      <xdr:row>51</xdr:row>
      <xdr:rowOff>100533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117060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1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155702</xdr:rowOff>
    </xdr:from>
    <xdr:to>
      <xdr:col>10</xdr:col>
      <xdr:colOff>165100</xdr:colOff>
      <xdr:row>59</xdr:row>
      <xdr:rowOff>85852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76979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94958</xdr:rowOff>
    </xdr:from>
    <xdr:to>
      <xdr:col>6</xdr:col>
      <xdr:colOff>38100</xdr:colOff>
      <xdr:row>59</xdr:row>
      <xdr:rowOff>25108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41635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115258</xdr:rowOff>
    </xdr:from>
    <xdr:to>
      <xdr:col>24</xdr:col>
      <xdr:colOff>63500</xdr:colOff>
      <xdr:row>75</xdr:row>
      <xdr:rowOff>152383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74008"/>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115258</xdr:rowOff>
    </xdr:from>
    <xdr:to>
      <xdr:col>19</xdr:col>
      <xdr:colOff>177800</xdr:colOff>
      <xdr:row>77</xdr:row>
      <xdr:rowOff>20216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74008"/>
          <a:ext cx="889000" cy="2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20216</xdr:rowOff>
    </xdr:from>
    <xdr:to>
      <xdr:col>15</xdr:col>
      <xdr:colOff>50800</xdr:colOff>
      <xdr:row>77</xdr:row>
      <xdr:rowOff>76505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1866"/>
          <a:ext cx="8890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76505</xdr:rowOff>
    </xdr:from>
    <xdr:to>
      <xdr:col>10</xdr:col>
      <xdr:colOff>114300</xdr:colOff>
      <xdr:row>77</xdr:row>
      <xdr:rowOff>126386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8155"/>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101583</xdr:rowOff>
    </xdr:from>
    <xdr:to>
      <xdr:col>24</xdr:col>
      <xdr:colOff>114300</xdr:colOff>
      <xdr:row>76</xdr:row>
      <xdr:rowOff>31733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80010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64458</xdr:rowOff>
    </xdr:from>
    <xdr:to>
      <xdr:col>20</xdr:col>
      <xdr:colOff>38100</xdr:colOff>
      <xdr:row>75</xdr:row>
      <xdr:rowOff>166058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2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157185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1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140866</xdr:rowOff>
    </xdr:from>
    <xdr:to>
      <xdr:col>15</xdr:col>
      <xdr:colOff>101600</xdr:colOff>
      <xdr:row>77</xdr:row>
      <xdr:rowOff>71016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62143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25705</xdr:rowOff>
    </xdr:from>
    <xdr:to>
      <xdr:col>10</xdr:col>
      <xdr:colOff>165100</xdr:colOff>
      <xdr:row>77</xdr:row>
      <xdr:rowOff>127305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118432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2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75586</xdr:rowOff>
    </xdr:from>
    <xdr:to>
      <xdr:col>6</xdr:col>
      <xdr:colOff>38100</xdr:colOff>
      <xdr:row>78</xdr:row>
      <xdr:rowOff>5736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168313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9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148473</xdr:rowOff>
    </xdr:from>
    <xdr:to>
      <xdr:col>24</xdr:col>
      <xdr:colOff>63500</xdr:colOff>
      <xdr:row>95</xdr:row>
      <xdr:rowOff>165046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436223"/>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82402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9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148473</xdr:rowOff>
    </xdr:from>
    <xdr:to>
      <xdr:col>19</xdr:col>
      <xdr:colOff>177800</xdr:colOff>
      <xdr:row>98</xdr:row>
      <xdr:rowOff>9513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36223"/>
          <a:ext cx="889000" cy="37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9513</xdr:rowOff>
    </xdr:from>
    <xdr:to>
      <xdr:col>15</xdr:col>
      <xdr:colOff>50800</xdr:colOff>
      <xdr:row>98</xdr:row>
      <xdr:rowOff>158474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11613"/>
          <a:ext cx="889000" cy="1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43517</xdr:rowOff>
    </xdr:from>
    <xdr:to>
      <xdr:col>10</xdr:col>
      <xdr:colOff>114300</xdr:colOff>
      <xdr:row>98</xdr:row>
      <xdr:rowOff>158474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45617"/>
          <a:ext cx="889000" cy="1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48293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114246</xdr:rowOff>
    </xdr:from>
    <xdr:to>
      <xdr:col>24</xdr:col>
      <xdr:colOff>114300</xdr:colOff>
      <xdr:row>96</xdr:row>
      <xdr:rowOff>44396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92673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97673</xdr:rowOff>
    </xdr:from>
    <xdr:to>
      <xdr:col>20</xdr:col>
      <xdr:colOff>38100</xdr:colOff>
      <xdr:row>96</xdr:row>
      <xdr:rowOff>27823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44350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16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130163</xdr:rowOff>
    </xdr:from>
    <xdr:to>
      <xdr:col>15</xdr:col>
      <xdr:colOff>101600</xdr:colOff>
      <xdr:row>98</xdr:row>
      <xdr:rowOff>60313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76840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107674</xdr:rowOff>
    </xdr:from>
    <xdr:to>
      <xdr:col>10</xdr:col>
      <xdr:colOff>165100</xdr:colOff>
      <xdr:row>99</xdr:row>
      <xdr:rowOff>37824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28951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164167</xdr:rowOff>
    </xdr:from>
    <xdr:to>
      <xdr:col>6</xdr:col>
      <xdr:colOff>38100</xdr:colOff>
      <xdr:row>98</xdr:row>
      <xdr:rowOff>94317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9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110844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52070</xdr:rowOff>
    </xdr:from>
    <xdr:to>
      <xdr:col>55</xdr:col>
      <xdr:colOff>0</xdr:colOff>
      <xdr:row>36</xdr:row>
      <xdr:rowOff>134620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2427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52070</xdr:rowOff>
    </xdr:from>
    <xdr:to>
      <xdr:col>50</xdr:col>
      <xdr:colOff>114300</xdr:colOff>
      <xdr:row>36</xdr:row>
      <xdr:rowOff>76200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224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76200</xdr:rowOff>
    </xdr:from>
    <xdr:to>
      <xdr:col>45</xdr:col>
      <xdr:colOff>177800</xdr:colOff>
      <xdr:row>36</xdr:row>
      <xdr:rowOff>81280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2484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80010</xdr:rowOff>
    </xdr:from>
    <xdr:to>
      <xdr:col>41</xdr:col>
      <xdr:colOff>50800</xdr:colOff>
      <xdr:row>36</xdr:row>
      <xdr:rowOff>81280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52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153687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144797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1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83820</xdr:rowOff>
    </xdr:from>
    <xdr:to>
      <xdr:col>55</xdr:col>
      <xdr:colOff>50800</xdr:colOff>
      <xdr:row>37</xdr:row>
      <xdr:rowOff>13970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62247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34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xdr:rowOff>
    </xdr:from>
    <xdr:to>
      <xdr:col>50</xdr:col>
      <xdr:colOff>165100</xdr:colOff>
      <xdr:row>36</xdr:row>
      <xdr:rowOff>102870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119397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25400</xdr:rowOff>
    </xdr:from>
    <xdr:to>
      <xdr:col>46</xdr:col>
      <xdr:colOff>38100</xdr:colOff>
      <xdr:row>36</xdr:row>
      <xdr:rowOff>127000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118127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2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30480</xdr:rowOff>
    </xdr:from>
    <xdr:to>
      <xdr:col>41</xdr:col>
      <xdr:colOff>101600</xdr:colOff>
      <xdr:row>36</xdr:row>
      <xdr:rowOff>132080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148607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29210</xdr:rowOff>
    </xdr:from>
    <xdr:to>
      <xdr:col>36</xdr:col>
      <xdr:colOff>165100</xdr:colOff>
      <xdr:row>36</xdr:row>
      <xdr:rowOff>130810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147337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126238</xdr:rowOff>
    </xdr:from>
    <xdr:to>
      <xdr:col>55</xdr:col>
      <xdr:colOff>0</xdr:colOff>
      <xdr:row>52</xdr:row>
      <xdr:rowOff>85217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8870188"/>
          <a:ext cx="8382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38862</xdr:rowOff>
    </xdr:from>
    <xdr:to>
      <xdr:col>50</xdr:col>
      <xdr:colOff>114300</xdr:colOff>
      <xdr:row>52</xdr:row>
      <xdr:rowOff>85217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954262"/>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15113</xdr:rowOff>
    </xdr:from>
    <xdr:to>
      <xdr:col>45</xdr:col>
      <xdr:colOff>177800</xdr:colOff>
      <xdr:row>52</xdr:row>
      <xdr:rowOff>38862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759063"/>
          <a:ext cx="8890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15113</xdr:rowOff>
    </xdr:from>
    <xdr:to>
      <xdr:col>41</xdr:col>
      <xdr:colOff>50800</xdr:colOff>
      <xdr:row>52</xdr:row>
      <xdr:rowOff>11557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8759063"/>
          <a:ext cx="8890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75438</xdr:rowOff>
    </xdr:from>
    <xdr:to>
      <xdr:col>55</xdr:col>
      <xdr:colOff>50800</xdr:colOff>
      <xdr:row>52</xdr:row>
      <xdr:rowOff>5588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8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28465</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77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34417</xdr:rowOff>
    </xdr:from>
    <xdr:to>
      <xdr:col>50</xdr:col>
      <xdr:colOff>165100</xdr:colOff>
      <xdr:row>52</xdr:row>
      <xdr:rowOff>136017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152544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7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159512</xdr:rowOff>
    </xdr:from>
    <xdr:to>
      <xdr:col>46</xdr:col>
      <xdr:colOff>38100</xdr:colOff>
      <xdr:row>52</xdr:row>
      <xdr:rowOff>89662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106189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6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135763</xdr:rowOff>
    </xdr:from>
    <xdr:to>
      <xdr:col>41</xdr:col>
      <xdr:colOff>101600</xdr:colOff>
      <xdr:row>51</xdr:row>
      <xdr:rowOff>65913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82440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132207</xdr:rowOff>
    </xdr:from>
    <xdr:to>
      <xdr:col>36</xdr:col>
      <xdr:colOff>165100</xdr:colOff>
      <xdr:row>52</xdr:row>
      <xdr:rowOff>62357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78884</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4674</xdr:rowOff>
    </xdr:from>
    <xdr:to>
      <xdr:col>55</xdr:col>
      <xdr:colOff>0</xdr:colOff>
      <xdr:row>79</xdr:row>
      <xdr:rowOff>33128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49224"/>
          <a:ext cx="8382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140723</xdr:rowOff>
    </xdr:from>
    <xdr:to>
      <xdr:col>50</xdr:col>
      <xdr:colOff>114300</xdr:colOff>
      <xdr:row>79</xdr:row>
      <xdr:rowOff>33128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138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140723</xdr:rowOff>
    </xdr:from>
    <xdr:to>
      <xdr:col>45</xdr:col>
      <xdr:colOff>177800</xdr:colOff>
      <xdr:row>79</xdr:row>
      <xdr:rowOff>60691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13823"/>
          <a:ext cx="889000" cy="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60691</xdr:rowOff>
    </xdr:from>
    <xdr:to>
      <xdr:col>41</xdr:col>
      <xdr:colOff>50800</xdr:colOff>
      <xdr:row>79</xdr:row>
      <xdr:rowOff>67801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605241"/>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125324</xdr:rowOff>
    </xdr:from>
    <xdr:to>
      <xdr:col>55</xdr:col>
      <xdr:colOff>50800</xdr:colOff>
      <xdr:row>79</xdr:row>
      <xdr:rowOff>55474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40251</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153778</xdr:rowOff>
    </xdr:from>
    <xdr:to>
      <xdr:col>50</xdr:col>
      <xdr:colOff>165100</xdr:colOff>
      <xdr:row>79</xdr:row>
      <xdr:rowOff>83928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75055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89923</xdr:rowOff>
    </xdr:from>
    <xdr:to>
      <xdr:col>46</xdr:col>
      <xdr:colOff>38100</xdr:colOff>
      <xdr:row>79</xdr:row>
      <xdr:rowOff>20073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9891</xdr:rowOff>
    </xdr:from>
    <xdr:to>
      <xdr:col>41</xdr:col>
      <xdr:colOff>101600</xdr:colOff>
      <xdr:row>79</xdr:row>
      <xdr:rowOff>111491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5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102618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4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17001</xdr:rowOff>
    </xdr:from>
    <xdr:to>
      <xdr:col>36</xdr:col>
      <xdr:colOff>165100</xdr:colOff>
      <xdr:row>79</xdr:row>
      <xdr:rowOff>118601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109728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5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170149</xdr:rowOff>
    </xdr:from>
    <xdr:to>
      <xdr:col>55</xdr:col>
      <xdr:colOff>0</xdr:colOff>
      <xdr:row>96</xdr:row>
      <xdr:rowOff>28783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457899"/>
          <a:ext cx="8382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28783</xdr:rowOff>
    </xdr:from>
    <xdr:to>
      <xdr:col>50</xdr:col>
      <xdr:colOff>114300</xdr:colOff>
      <xdr:row>96</xdr:row>
      <xdr:rowOff>142672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487983"/>
          <a:ext cx="889000" cy="1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142672</xdr:rowOff>
    </xdr:from>
    <xdr:to>
      <xdr:col>45</xdr:col>
      <xdr:colOff>177800</xdr:colOff>
      <xdr:row>97</xdr:row>
      <xdr:rowOff>7547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601872"/>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160548</xdr:rowOff>
    </xdr:from>
    <xdr:to>
      <xdr:col>41</xdr:col>
      <xdr:colOff>50800</xdr:colOff>
      <xdr:row>97</xdr:row>
      <xdr:rowOff>7547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19748"/>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119349</xdr:rowOff>
    </xdr:from>
    <xdr:to>
      <xdr:col>55</xdr:col>
      <xdr:colOff>50800</xdr:colOff>
      <xdr:row>96</xdr:row>
      <xdr:rowOff>49499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97776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149433</xdr:rowOff>
    </xdr:from>
    <xdr:to>
      <xdr:col>50</xdr:col>
      <xdr:colOff>165100</xdr:colOff>
      <xdr:row>96</xdr:row>
      <xdr:rowOff>79583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70710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52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91872</xdr:rowOff>
    </xdr:from>
    <xdr:to>
      <xdr:col>46</xdr:col>
      <xdr:colOff>38100</xdr:colOff>
      <xdr:row>97</xdr:row>
      <xdr:rowOff>22022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13149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128197</xdr:rowOff>
    </xdr:from>
    <xdr:to>
      <xdr:col>41</xdr:col>
      <xdr:colOff>101600</xdr:colOff>
      <xdr:row>97</xdr:row>
      <xdr:rowOff>58347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49474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109748</xdr:rowOff>
    </xdr:from>
    <xdr:to>
      <xdr:col>36</xdr:col>
      <xdr:colOff>165100</xdr:colOff>
      <xdr:row>97</xdr:row>
      <xdr:rowOff>39898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31025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87449</xdr:rowOff>
    </xdr:from>
    <xdr:to>
      <xdr:col>85</xdr:col>
      <xdr:colOff>127000</xdr:colOff>
      <xdr:row>35</xdr:row>
      <xdr:rowOff>2377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5916749"/>
          <a:ext cx="838200" cy="8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87449</xdr:rowOff>
    </xdr:from>
    <xdr:to>
      <xdr:col>81</xdr:col>
      <xdr:colOff>50800</xdr:colOff>
      <xdr:row>34</xdr:row>
      <xdr:rowOff>158315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591674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158315</xdr:rowOff>
    </xdr:from>
    <xdr:to>
      <xdr:col>76</xdr:col>
      <xdr:colOff>114300</xdr:colOff>
      <xdr:row>35</xdr:row>
      <xdr:rowOff>105573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987615"/>
          <a:ext cx="889000" cy="1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105573</xdr:rowOff>
    </xdr:from>
    <xdr:to>
      <xdr:col>71</xdr:col>
      <xdr:colOff>177800</xdr:colOff>
      <xdr:row>36</xdr:row>
      <xdr:rowOff>31278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10632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167022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123027</xdr:rowOff>
    </xdr:from>
    <xdr:to>
      <xdr:col>85</xdr:col>
      <xdr:colOff>177800</xdr:colOff>
      <xdr:row>35</xdr:row>
      <xdr:rowOff>53177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95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145904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80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36649</xdr:rowOff>
    </xdr:from>
    <xdr:to>
      <xdr:col>81</xdr:col>
      <xdr:colOff>101600</xdr:colOff>
      <xdr:row>34</xdr:row>
      <xdr:rowOff>138249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154776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6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107515</xdr:rowOff>
    </xdr:from>
    <xdr:to>
      <xdr:col>76</xdr:col>
      <xdr:colOff>165100</xdr:colOff>
      <xdr:row>35</xdr:row>
      <xdr:rowOff>37665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9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54192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7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54773</xdr:rowOff>
    </xdr:from>
    <xdr:to>
      <xdr:col>72</xdr:col>
      <xdr:colOff>38100</xdr:colOff>
      <xdr:row>35</xdr:row>
      <xdr:rowOff>156373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0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147500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151928</xdr:rowOff>
    </xdr:from>
    <xdr:to>
      <xdr:col>67</xdr:col>
      <xdr:colOff>101600</xdr:colOff>
      <xdr:row>36</xdr:row>
      <xdr:rowOff>82078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73205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2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37821</xdr:rowOff>
    </xdr:from>
    <xdr:to>
      <xdr:col>85</xdr:col>
      <xdr:colOff>127000</xdr:colOff>
      <xdr:row>56</xdr:row>
      <xdr:rowOff>84645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639021"/>
          <a:ext cx="8382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140767</xdr:rowOff>
    </xdr:from>
    <xdr:to>
      <xdr:col>81</xdr:col>
      <xdr:colOff>50800</xdr:colOff>
      <xdr:row>56</xdr:row>
      <xdr:rowOff>37821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57051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140767</xdr:rowOff>
    </xdr:from>
    <xdr:to>
      <xdr:col>76</xdr:col>
      <xdr:colOff>114300</xdr:colOff>
      <xdr:row>56</xdr:row>
      <xdr:rowOff>80035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70517"/>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80035</xdr:rowOff>
    </xdr:from>
    <xdr:to>
      <xdr:col>71</xdr:col>
      <xdr:colOff>177800</xdr:colOff>
      <xdr:row>58</xdr:row>
      <xdr:rowOff>73596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681235"/>
          <a:ext cx="889000" cy="3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33845</xdr:rowOff>
    </xdr:from>
    <xdr:to>
      <xdr:col>85</xdr:col>
      <xdr:colOff>177800</xdr:colOff>
      <xdr:row>56</xdr:row>
      <xdr:rowOff>135445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12272</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158471</xdr:rowOff>
    </xdr:from>
    <xdr:to>
      <xdr:col>81</xdr:col>
      <xdr:colOff>101600</xdr:colOff>
      <xdr:row>56</xdr:row>
      <xdr:rowOff>88621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79748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6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89967</xdr:rowOff>
    </xdr:from>
    <xdr:to>
      <xdr:col>76</xdr:col>
      <xdr:colOff>165100</xdr:colOff>
      <xdr:row>56</xdr:row>
      <xdr:rowOff>20117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29235</xdr:rowOff>
    </xdr:from>
    <xdr:to>
      <xdr:col>72</xdr:col>
      <xdr:colOff>38100</xdr:colOff>
      <xdr:row>56</xdr:row>
      <xdr:rowOff>130835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121962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22796</xdr:rowOff>
    </xdr:from>
    <xdr:to>
      <xdr:col>67</xdr:col>
      <xdr:colOff>101600</xdr:colOff>
      <xdr:row>58</xdr:row>
      <xdr:rowOff>124396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115523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35361</xdr:rowOff>
    </xdr:from>
    <xdr:to>
      <xdr:col>85</xdr:col>
      <xdr:colOff>127000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579911"/>
          <a:ext cx="8382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70630</xdr:rowOff>
    </xdr:from>
    <xdr:to>
      <xdr:col>81</xdr:col>
      <xdr:colOff>50800</xdr:colOff>
      <xdr:row>79</xdr:row>
      <xdr:rowOff>35361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443730"/>
          <a:ext cx="8890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103124</xdr:rowOff>
    </xdr:from>
    <xdr:to>
      <xdr:col>76</xdr:col>
      <xdr:colOff>114300</xdr:colOff>
      <xdr:row>78</xdr:row>
      <xdr:rowOff>70630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304774"/>
          <a:ext cx="889000" cy="13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103124</xdr:rowOff>
    </xdr:from>
    <xdr:to>
      <xdr:col>71</xdr:col>
      <xdr:colOff>177800</xdr:colOff>
      <xdr:row>78</xdr:row>
      <xdr:rowOff>23113</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30477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156011</xdr:rowOff>
    </xdr:from>
    <xdr:to>
      <xdr:col>81</xdr:col>
      <xdr:colOff>101600</xdr:colOff>
      <xdr:row>79</xdr:row>
      <xdr:rowOff>86161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77288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92017" y="1362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19830</xdr:rowOff>
    </xdr:from>
    <xdr:to>
      <xdr:col>76</xdr:col>
      <xdr:colOff>165100</xdr:colOff>
      <xdr:row>78</xdr:row>
      <xdr:rowOff>121430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3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112557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34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52324</xdr:rowOff>
    </xdr:from>
    <xdr:to>
      <xdr:col>72</xdr:col>
      <xdr:colOff>38100</xdr:colOff>
      <xdr:row>77</xdr:row>
      <xdr:rowOff>153924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170451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30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143763</xdr:rowOff>
    </xdr:from>
    <xdr:to>
      <xdr:col>67</xdr:col>
      <xdr:colOff>101600</xdr:colOff>
      <xdr:row>78</xdr:row>
      <xdr:rowOff>73913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90440</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12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11646</xdr:rowOff>
    </xdr:from>
    <xdr:to>
      <xdr:col>85</xdr:col>
      <xdr:colOff>127000</xdr:colOff>
      <xdr:row>96</xdr:row>
      <xdr:rowOff>59004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5956496"/>
          <a:ext cx="838200" cy="5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11646</xdr:rowOff>
    </xdr:from>
    <xdr:to>
      <xdr:col>81</xdr:col>
      <xdr:colOff>50800</xdr:colOff>
      <xdr:row>97</xdr:row>
      <xdr:rowOff>95962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5956496"/>
          <a:ext cx="889000" cy="7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132232</xdr:rowOff>
    </xdr:from>
    <xdr:to>
      <xdr:col>76</xdr:col>
      <xdr:colOff>114300</xdr:colOff>
      <xdr:row>97</xdr:row>
      <xdr:rowOff>95962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591432"/>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132232</xdr:rowOff>
    </xdr:from>
    <xdr:to>
      <xdr:col>71</xdr:col>
      <xdr:colOff>177800</xdr:colOff>
      <xdr:row>97</xdr:row>
      <xdr:rowOff>143624</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591432"/>
          <a:ext cx="8890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8204</xdr:rowOff>
    </xdr:from>
    <xdr:to>
      <xdr:col>85</xdr:col>
      <xdr:colOff>177800</xdr:colOff>
      <xdr:row>96</xdr:row>
      <xdr:rowOff>109804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158081</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132296</xdr:rowOff>
    </xdr:from>
    <xdr:to>
      <xdr:col>81</xdr:col>
      <xdr:colOff>101600</xdr:colOff>
      <xdr:row>93</xdr:row>
      <xdr:rowOff>62446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59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78973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6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45162</xdr:rowOff>
    </xdr:from>
    <xdr:to>
      <xdr:col>76</xdr:col>
      <xdr:colOff>165100</xdr:colOff>
      <xdr:row>97</xdr:row>
      <xdr:rowOff>146762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137889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81432</xdr:rowOff>
    </xdr:from>
    <xdr:to>
      <xdr:col>72</xdr:col>
      <xdr:colOff>38100</xdr:colOff>
      <xdr:row>97</xdr:row>
      <xdr:rowOff>11582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6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92824</xdr:rowOff>
    </xdr:from>
    <xdr:to>
      <xdr:col>67</xdr:col>
      <xdr:colOff>101600</xdr:colOff>
      <xdr:row>98</xdr:row>
      <xdr:rowOff>22974</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14101</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0070C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議会費は、旅費（議員費用弁償）の増等の影響で、前年度比で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％上昇しました。依然として人件費の割合が高く類似団体に比べコスト高となっています。</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総務費は、令和３年度は令和２年度の特別定額給付金給付事業の皆減等により、類似団体平均値と同様に大幅に減少しました。令和４年度は岡山芸術創造劇場整備の増等により前年度比で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18.5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％上昇しています。</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民生費は、子どものための教育・保育給付費の増や電力・ガス食料品等価格高騰緊急支援給付金の皆増の一方で、子育て世帯臨時特別給付金や住民税非課税世帯等に対する臨時特別給付金の減により、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％低下しています。</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衛生費は、新型コロナウイルス感染症対策事業費の増の一方で、斎場施設関連整備や一般廃棄物処理施設整備基金への積立金の減等により、前年度比で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％低下しています。</a:t>
          </a:r>
        </a:p>
        <a:p>
          <a:r>
            <a:rPr kumimoji="1" lang="ja-JP" altLang="en-US" sz="1050">
              <a:solidFill>
                <a:srgbClr val="0070C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農林水産業費は、米販売農家次期作継続応援給付事業や肥料高騰対策事業の皆増等により、前年度比で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％増加しています。また、広大な岡山平野における土地改良事業に係る元利償還交付金や用水路に係る維持管理費等の経費が生じるため、依然として類似団体内平均値に比べコスト高となっています。</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教育費は、平成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年度から、県費負担教職員の権限移譲に伴い、給与費負担が増加したことにより、大幅な増となりました。令和４年度は山南学園整備の減等により、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％低下しました。</a:t>
          </a:r>
          <a:r>
            <a:rPr kumimoji="1" lang="ja-JP" altLang="en-US" sz="1050">
              <a:solidFill>
                <a:srgbClr val="0070C0"/>
              </a:solidFill>
              <a:latin typeface="ＭＳ Ｐゴシック" panose="020B0600070205080204" pitchFamily="50" charset="-128"/>
              <a:ea typeface="ＭＳ Ｐゴシック" panose="020B0600070205080204" pitchFamily="50" charset="-128"/>
            </a:rPr>
            <a:t>　</a:t>
          </a:r>
        </a:p>
        <a:p>
          <a:r>
            <a:rPr kumimoji="1" lang="ja-JP" altLang="en-US" sz="1050">
              <a:solidFill>
                <a:srgbClr val="0070C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公債費は、令和２年度まで類似団体内平均値を下回る水準で推移していましたが、令和３年度は臨時財政対策債などの借換債未発行に伴う償還額の増に伴い元金償還額が増加したことにより上昇しました。令和４年度は借換債の一部発行等による元金償還金の減により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21.7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％低下し、類似団体内平均値を下回りました。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300">
              <a:solidFill>
                <a:srgbClr val="0070C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令和４年度は子育て世帯臨時特別給付金の減等により歳入及び歳出ともに減となる中、岡山芸術創造劇場整備に係る支出の増等により、実質収支額は前年度比で</a:t>
          </a:r>
          <a:r>
            <a:rPr kumimoji="1" lang="en-US" altLang="ja-JP" sz="1300">
              <a:solidFill>
                <a:sysClr val="windowText" lastClr="000000"/>
              </a:solidFill>
              <a:latin typeface="ＭＳ ゴシック" pitchFamily="49" charset="-128"/>
              <a:ea typeface="ＭＳ ゴシック" pitchFamily="49" charset="-128"/>
            </a:rPr>
            <a:t>38</a:t>
          </a:r>
          <a:r>
            <a:rPr kumimoji="1" lang="ja-JP" altLang="en-US" sz="1300">
              <a:solidFill>
                <a:sysClr val="windowText" lastClr="000000"/>
              </a:solidFill>
              <a:latin typeface="ＭＳ ゴシック" pitchFamily="49" charset="-128"/>
              <a:ea typeface="ＭＳ ゴシック" pitchFamily="49" charset="-128"/>
            </a:rPr>
            <a:t>億</a:t>
          </a:r>
          <a:r>
            <a:rPr kumimoji="1" lang="en-US" altLang="ja-JP" sz="1300">
              <a:solidFill>
                <a:sysClr val="windowText" lastClr="000000"/>
              </a:solidFill>
              <a:latin typeface="ＭＳ ゴシック" pitchFamily="49" charset="-128"/>
              <a:ea typeface="ＭＳ ゴシック" pitchFamily="49" charset="-128"/>
            </a:rPr>
            <a:t>21</a:t>
          </a:r>
          <a:r>
            <a:rPr kumimoji="1" lang="ja-JP" altLang="en-US" sz="1300">
              <a:solidFill>
                <a:sysClr val="windowText" lastClr="000000"/>
              </a:solidFill>
              <a:latin typeface="ＭＳ ゴシック" pitchFamily="49" charset="-128"/>
              <a:ea typeface="ＭＳ ゴシック" pitchFamily="49" charset="-128"/>
            </a:rPr>
            <a:t>百万円の減、標準財政規模比では</a:t>
          </a:r>
          <a:r>
            <a:rPr kumimoji="1" lang="en-US" altLang="ja-JP" sz="1300">
              <a:solidFill>
                <a:sysClr val="windowText" lastClr="000000"/>
              </a:solidFill>
              <a:latin typeface="ＭＳ ゴシック" pitchFamily="49" charset="-128"/>
              <a:ea typeface="ＭＳ ゴシック" pitchFamily="49" charset="-128"/>
            </a:rPr>
            <a:t>1.68</a:t>
          </a:r>
          <a:r>
            <a:rPr kumimoji="1" lang="ja-JP" altLang="en-US" sz="1300">
              <a:solidFill>
                <a:sysClr val="windowText" lastClr="000000"/>
              </a:solidFill>
              <a:latin typeface="ＭＳ ゴシック" pitchFamily="49" charset="-128"/>
              <a:ea typeface="ＭＳ ゴシック" pitchFamily="49" charset="-128"/>
            </a:rPr>
            <a:t>％低下しています。</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実質単年度収支は、財政調整基金の取り崩し等により平成</a:t>
          </a:r>
          <a:r>
            <a:rPr kumimoji="1" lang="en-US" altLang="ja-JP" sz="1300">
              <a:solidFill>
                <a:sysClr val="windowText" lastClr="000000"/>
              </a:solidFill>
              <a:latin typeface="ＭＳ ゴシック" pitchFamily="49" charset="-128"/>
              <a:ea typeface="ＭＳ ゴシック" pitchFamily="49" charset="-128"/>
            </a:rPr>
            <a:t>23</a:t>
          </a:r>
          <a:r>
            <a:rPr kumimoji="1" lang="ja-JP" altLang="en-US" sz="1300">
              <a:solidFill>
                <a:sysClr val="windowText" lastClr="000000"/>
              </a:solidFill>
              <a:latin typeface="ＭＳ ゴシック" pitchFamily="49" charset="-128"/>
              <a:ea typeface="ＭＳ ゴシック" pitchFamily="49" charset="-128"/>
            </a:rPr>
            <a:t>年度以降マイナスとなっていましたが、令和３年度は借換債の未発行及び減債基金への積立による臨時財政対策債の繰上償還額の増加等によりプラスとなりました。令和４年度は借換債発行による繰上償還額の減少等により、再びマイナス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長寿命化事業や大規模事業に伴う元利償還金の増、満期一括償還地方債に係る年度割相当額の増の一方、道路事業に係る県債償還負担金の減に伴う債務負担行為に基づく支出額の減などにより増加傾向となっています。</a:t>
          </a:r>
        </a:p>
        <a:p>
          <a:r>
            <a:rPr kumimoji="1" lang="ja-JP" altLang="en-US" sz="1400">
              <a:latin typeface="ＭＳ ゴシック" pitchFamily="49" charset="-128"/>
              <a:ea typeface="ＭＳ ゴシック" pitchFamily="49" charset="-128"/>
            </a:rPr>
            <a:t>　算入公債費等は特定財源や普通交付税の減により減少傾向となっています。　</a:t>
          </a:r>
        </a:p>
        <a:p>
          <a:r>
            <a:rPr kumimoji="1" lang="ja-JP" altLang="en-US" sz="1400">
              <a:latin typeface="ＭＳ ゴシック" pitchFamily="49" charset="-128"/>
              <a:ea typeface="ＭＳ ゴシック" pitchFamily="49" charset="-128"/>
            </a:rPr>
            <a:t>　引き続き建設事業の重点化や進度調整、交付税措置が有利な起債の活用により、健全な実質公債費比率の維持に努めていきます。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減債基金積立不足額を生じることなく着実な積立を実施しております。減債基金残高及び減債基金積立相当額は、平成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年度以降の市場公募債発行に伴い増加傾向です。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年度は県費負担教職員の権限移譲に伴う退職手当支給予定額の増により増加しましたが、平成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p>
        <a:p>
          <a:r>
            <a:rPr kumimoji="1" lang="ja-JP" altLang="en-US" sz="1400">
              <a:latin typeface="ＭＳ ゴシック" pitchFamily="49" charset="-128"/>
              <a:ea typeface="ＭＳ ゴシック" pitchFamily="49" charset="-128"/>
            </a:rPr>
            <a:t>　令和４年度についても交付税算入の多い有利な財源の活用や基金の増などにより、令和３年度に引き続き充当可能財源が将来負担を上回っております。</a:t>
          </a:r>
        </a:p>
        <a:p>
          <a:r>
            <a:rPr kumimoji="1" lang="ja-JP" altLang="en-US" sz="1400">
              <a:latin typeface="ＭＳ ゴシック" pitchFamily="49" charset="-128"/>
              <a:ea typeface="ＭＳ ゴシック" pitchFamily="49" charset="-128"/>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・今後増加が見込まれる一般廃棄物処理施設や学校教育施設等の整備費に対応するため、一般廃棄物処理施設整備基金に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億円、学校教育施設等整備基金に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・市税収入の大幅な減収や災害等に必要となる財源として一定程度の財政調整基金を維持していくとともに、それぞれ個々の資金使途目的に合わせて特定目的基金の運用を図っていきます。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・地域福祉基金：在宅福祉事業、その他の地域福祉の充実に寄与する事業に要する経費の財源に充てるため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・学校教育施設等整備基金：学校教育設備等を整備する財源に充てるため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・地域福祉基金：こども医療費助成の財源に充てるため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・一般廃棄物処理施設整備基金：一般廃棄物処理施設整備事業の財源に充てるため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・庁舎整備基金：今後、本庁舎整備事業の進捗に従い取崩して事業の財源に充てていく予定です。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・公共施設等整備基金：公共施設の整備等のための事業の財源に充てていく予定です。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・第六次総合計画に基づく施策等の実施のため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B1BAF7E-F3CB-4EBD-8939-D5D2C1351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FBAA2F-956E-4AB0-8FE7-B51C81984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3B8C8C0-9F1A-4033-B179-8F485590CE5C}"/>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E826683-5EF8-4C3E-8CFA-1759312BBD75}"/>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34D58E2-C54C-4227-909F-DAF56DBF170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53F6353-1BF4-4C0E-A7A8-933B8C1BB66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5B761D21-750A-436A-B0F8-2E962ABEBC07}"/>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5255010-652D-4D51-A1AC-ED7144A27FC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DA8254DE-D3AB-4E65-9A9A-C78C9EC928CA}"/>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A2BD9CE-4172-42D0-916B-09AED0ED8D77}"/>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880966DB-C3CF-4304-A4F4-510DB0FA0E0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C03E076E-60DF-484F-83A2-B3A1A35BFEC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E5D8477-F3F5-4955-BE97-114025FAB58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D06ED20-9028-4126-82FD-C8E8AFF577A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DA1AAA3-648B-4CA6-9BD5-858CF70EEA3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C8614FC4-C8E6-44D2-86AC-02410C87E00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C4F21FE2-210F-4B1F-B6C9-BA25462607D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1614FB80-C698-46FC-A7ED-9832BC4618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59553DE-033B-4A9C-B47D-182787FE5CA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6946B614-6C2D-47EE-8974-87DF042FEFC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20ED30EB-E017-4B92-B118-4956A2922B2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95984379-0E4F-444D-94F5-2C5939284DA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A50DD9AA-EA19-4EB4-9F95-451A1F967CA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2237F3B4-3216-42F7-A2F0-0BBBDEDDD004}"/>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734F5005-9D10-4C43-9334-0FC7BCC5A8F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B15025FD-4E16-4D4A-82F9-4E1C28239D43}"/>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B4244F4-CE8E-4DA9-ACBD-78854382142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1BEB6A1C-9C6B-4DFF-A7F7-6AD96679454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2F53827-C4B5-46BF-BF23-877638CC61B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A58FDFE-7F10-43B2-88DA-6403CA26FB2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A6BBE48-DA09-4BE4-A5A1-44656CC0FCD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F1438B0-61EC-47A5-B0C1-4C7F9672BBB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D732087-AE13-4594-88BD-FE631152E5F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982D56B6-C7A3-4D43-B580-E0776587963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A898E537-455A-4B99-AB67-E93F98E0A3D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300C5180-9635-41DF-ABA5-BFCA74E2271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263291D2-754A-42A6-8AF5-F4115B78346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F9EB6774-F0FC-45C7-B887-716BABF2148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1E020EFC-4E31-4B5D-96FE-9CC0A14D911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D8CBEC0A-7C0F-4A50-BB34-E18AE2CF057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FCE9A35A-4C56-40A7-809F-F64B18DDB869}"/>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2F8F2CE1-C8AC-4B8C-997E-B095613C969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34DF17A-29CD-4A0E-AB38-15DCA27A724E}"/>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92B50C19-2DB2-4DA4-96EC-6361C5FA84A9}"/>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B9D1F15B-31F6-4C7C-9D38-F846AB8E37C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4DEB5F2-8F5F-46EB-A4F4-CC61545F0BD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1275F26-F9F4-429C-AC93-767B758D543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E6673F2-EAD7-48A2-A245-93525806ABF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FB90343-F5AC-4BA7-A2DA-37E249DF96E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F4740869-D1ED-4919-97E8-0EE48ADAED6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669B4538-A93F-4782-AF7A-89AF754DF3D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6DF931D-059C-41FA-B343-F93DA5E024E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5850B603-529B-40FA-985E-89D25F5DC08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7DD4F5E-194B-4D5D-B226-E38056B7E1B5}"/>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BCD8C383-D16B-44ED-B5E0-45EC9E0D3EF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70C0"/>
              </a:solidFill>
              <a:effectLst/>
              <a:latin typeface="+mn-lt"/>
              <a:ea typeface="+mn-ea"/>
              <a:cs typeface="+mn-cs"/>
            </a:rPr>
            <a:t>　</a:t>
          </a:r>
          <a:r>
            <a:rPr kumimoji="1" lang="ja-JP" altLang="ja-JP" sz="1100">
              <a:solidFill>
                <a:sysClr val="windowText" lastClr="000000"/>
              </a:solidFill>
              <a:effectLst/>
              <a:latin typeface="+mn-lt"/>
              <a:ea typeface="+mn-ea"/>
              <a:cs typeface="+mn-cs"/>
            </a:rPr>
            <a:t>当市の有形固定資産減価償却率は、</a:t>
          </a:r>
          <a:r>
            <a:rPr kumimoji="1" lang="ja-JP" altLang="en-US" sz="1100">
              <a:solidFill>
                <a:sysClr val="windowText" lastClr="000000"/>
              </a:solidFill>
              <a:effectLst/>
              <a:latin typeface="+mn-lt"/>
              <a:ea typeface="+mn-ea"/>
              <a:cs typeface="+mn-cs"/>
            </a:rPr>
            <a:t>新規施設等の整備により上昇傾向から減少に転じ、</a:t>
          </a:r>
          <a:r>
            <a:rPr kumimoji="1" lang="ja-JP" altLang="ja-JP" sz="1100">
              <a:solidFill>
                <a:sysClr val="windowText" lastClr="000000"/>
              </a:solidFill>
              <a:effectLst/>
              <a:latin typeface="+mn-lt"/>
              <a:ea typeface="+mn-ea"/>
              <a:cs typeface="+mn-cs"/>
            </a:rPr>
            <a:t>類似団体の平均値</a:t>
          </a:r>
          <a:r>
            <a:rPr kumimoji="1" lang="ja-JP" altLang="en-US" sz="1100">
              <a:solidFill>
                <a:sysClr val="windowText" lastClr="000000"/>
              </a:solidFill>
              <a:effectLst/>
              <a:latin typeface="+mn-lt"/>
              <a:ea typeface="+mn-ea"/>
              <a:cs typeface="+mn-cs"/>
            </a:rPr>
            <a:t>を上回りました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0B49CD4-0484-4197-BC44-5B33152824E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DC7F6278-8D19-42B1-964E-7B63D899AC3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9D4B61D1-4B0C-40C0-B5AB-C65CB143655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30E75B3F-10BE-48A8-8ED6-09704B59845F}"/>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DA47525-82FF-4AD3-9EE4-14A1F0C861B7}"/>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F8D15FD-76C1-4751-A15B-007B86F05A76}"/>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1E45A578-4184-4C57-9791-215DC931F39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16D92761-55FC-4915-AE1D-91989031CD76}"/>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610660FB-EE9B-438C-AC30-AC03E52D39A4}"/>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550680F4-C916-4D00-8233-32518F7814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69DF01E3-A105-427A-A856-F6DAE57FD08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68B67716-3A67-434E-A232-B8A2A35C284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4E7F24EB-D5A5-4254-9ACA-12D5A34F78F7}"/>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FFC94FE8-1E97-49F4-8F34-DAF2C24DFC33}"/>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8D0FAE6-E6EE-4913-9099-E3F5D0328876}"/>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4488B6B-C02E-44C1-9730-D413090BD3D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629566E-45E6-48D3-BB3D-81DA037419F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B670938-01C7-4B86-B91C-6EF1C7CBE2B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75" name="直線コネクタ 74">
          <a:extLst>
            <a:ext uri="{FF2B5EF4-FFF2-40B4-BE49-F238E27FC236}">
              <a16:creationId xmlns:a16="http://schemas.microsoft.com/office/drawing/2014/main" id="{B5FDCC13-4DBE-4D6F-B475-9BD96F3AD89D}"/>
            </a:ext>
          </a:extLst>
        </xdr:cNvPr>
        <xdr:cNvCxnSpPr/>
      </xdr:nvCxnSpPr>
      <xdr:spPr>
        <a:xfrm flipV="1">
          <a:off x="4760595" y="4695523"/>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76" name="有形固定資産減価償却率最小値テキスト">
          <a:extLst>
            <a:ext uri="{FF2B5EF4-FFF2-40B4-BE49-F238E27FC236}">
              <a16:creationId xmlns:a16="http://schemas.microsoft.com/office/drawing/2014/main" id="{B4ABBA3A-E24D-47D8-BAAB-80FE11BE9FC0}"/>
            </a:ext>
          </a:extLst>
        </xdr:cNvPr>
        <xdr:cNvSpPr txBox="1"/>
      </xdr:nvSpPr>
      <xdr:spPr>
        <a:xfrm>
          <a:off x="4813300" y="610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77" name="直線コネクタ 76">
          <a:extLst>
            <a:ext uri="{FF2B5EF4-FFF2-40B4-BE49-F238E27FC236}">
              <a16:creationId xmlns:a16="http://schemas.microsoft.com/office/drawing/2014/main" id="{9E8095AB-6042-40B6-B998-0174AF581944}"/>
            </a:ext>
          </a:extLst>
        </xdr:cNvPr>
        <xdr:cNvCxnSpPr/>
      </xdr:nvCxnSpPr>
      <xdr:spPr>
        <a:xfrm>
          <a:off x="4673600" y="610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8" name="有形固定資産減価償却率最大値テキスト">
          <a:extLst>
            <a:ext uri="{FF2B5EF4-FFF2-40B4-BE49-F238E27FC236}">
              <a16:creationId xmlns:a16="http://schemas.microsoft.com/office/drawing/2014/main" id="{3C3A816F-1917-433F-BCF5-208FD0486080}"/>
            </a:ext>
          </a:extLst>
        </xdr:cNvPr>
        <xdr:cNvSpPr txBox="1"/>
      </xdr:nvSpPr>
      <xdr:spPr>
        <a:xfrm>
          <a:off x="4813300" y="4470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9" name="直線コネクタ 78">
          <a:extLst>
            <a:ext uri="{FF2B5EF4-FFF2-40B4-BE49-F238E27FC236}">
              <a16:creationId xmlns:a16="http://schemas.microsoft.com/office/drawing/2014/main" id="{98A1E665-782D-4FEE-9CCC-DB39B62DF733}"/>
            </a:ext>
          </a:extLst>
        </xdr:cNvPr>
        <xdr:cNvCxnSpPr/>
      </xdr:nvCxnSpPr>
      <xdr:spPr>
        <a:xfrm>
          <a:off x="4673600" y="469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48428</xdr:rowOff>
    </xdr:from>
    <xdr:ext cx="405111" cy="259045"/>
    <xdr:sp macro="" textlink="">
      <xdr:nvSpPr>
        <xdr:cNvPr id="80" name="有形固定資産減価償却率平均値テキスト">
          <a:extLst>
            <a:ext uri="{FF2B5EF4-FFF2-40B4-BE49-F238E27FC236}">
              <a16:creationId xmlns:a16="http://schemas.microsoft.com/office/drawing/2014/main" id="{A09C7533-7819-45C0-9B79-9C7B638794EF}"/>
            </a:ext>
          </a:extLst>
        </xdr:cNvPr>
        <xdr:cNvSpPr txBox="1"/>
      </xdr:nvSpPr>
      <xdr:spPr>
        <a:xfrm>
          <a:off x="4813300" y="53633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81" name="フローチャート: 判断 80">
          <a:extLst>
            <a:ext uri="{FF2B5EF4-FFF2-40B4-BE49-F238E27FC236}">
              <a16:creationId xmlns:a16="http://schemas.microsoft.com/office/drawing/2014/main" id="{5EE65FEB-FDF0-4822-9BF4-6DC8B4C4CE4F}"/>
            </a:ext>
          </a:extLst>
        </xdr:cNvPr>
        <xdr:cNvSpPr/>
      </xdr:nvSpPr>
      <xdr:spPr>
        <a:xfrm>
          <a:off x="4711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82" name="フローチャート: 判断 81">
          <a:extLst>
            <a:ext uri="{FF2B5EF4-FFF2-40B4-BE49-F238E27FC236}">
              <a16:creationId xmlns:a16="http://schemas.microsoft.com/office/drawing/2014/main" id="{5B1F4A4F-4D31-4F0F-9039-2FA318E092D9}"/>
            </a:ext>
          </a:extLst>
        </xdr:cNvPr>
        <xdr:cNvSpPr/>
      </xdr:nvSpPr>
      <xdr:spPr>
        <a:xfrm>
          <a:off x="4000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83" name="フローチャート: 判断 82">
          <a:extLst>
            <a:ext uri="{FF2B5EF4-FFF2-40B4-BE49-F238E27FC236}">
              <a16:creationId xmlns:a16="http://schemas.microsoft.com/office/drawing/2014/main" id="{E6EB4D17-34A2-4EA2-9D8A-F9576722E069}"/>
            </a:ext>
          </a:extLst>
        </xdr:cNvPr>
        <xdr:cNvSpPr/>
      </xdr:nvSpPr>
      <xdr:spPr>
        <a:xfrm>
          <a:off x="3238500" y="518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84" name="フローチャート: 判断 83">
          <a:extLst>
            <a:ext uri="{FF2B5EF4-FFF2-40B4-BE49-F238E27FC236}">
              <a16:creationId xmlns:a16="http://schemas.microsoft.com/office/drawing/2014/main" id="{17FCD4B4-791D-418B-9740-8ACEA2783C8C}"/>
            </a:ext>
          </a:extLst>
        </xdr:cNvPr>
        <xdr:cNvSpPr/>
      </xdr:nvSpPr>
      <xdr:spPr>
        <a:xfrm>
          <a:off x="2476500" y="50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85" name="フローチャート: 判断 84">
          <a:extLst>
            <a:ext uri="{FF2B5EF4-FFF2-40B4-BE49-F238E27FC236}">
              <a16:creationId xmlns:a16="http://schemas.microsoft.com/office/drawing/2014/main" id="{1163AF16-E5D0-45E3-B512-ABF7AB087CB3}"/>
            </a:ext>
          </a:extLst>
        </xdr:cNvPr>
        <xdr:cNvSpPr/>
      </xdr:nvSpPr>
      <xdr:spPr>
        <a:xfrm>
          <a:off x="1714500" y="504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06A763A-8513-441E-897E-275C1A9827A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B83C543-AD8E-4633-BE23-85F54BB27CA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52CBD1B-2D69-4B86-ABA2-A93DFBFD897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E30A127-99B4-47AF-8533-4A526D13B4F3}"/>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5B97C91-0E24-4AD5-BC8F-18A98496897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135315</xdr:rowOff>
    </xdr:from>
    <xdr:to>
      <xdr:col>23</xdr:col>
      <xdr:colOff>136525</xdr:colOff>
      <xdr:row>30</xdr:row>
      <xdr:rowOff>65465</xdr:rowOff>
    </xdr:to>
    <xdr:sp macro="" textlink="">
      <xdr:nvSpPr>
        <xdr:cNvPr id="91" name="楕円 90">
          <a:extLst>
            <a:ext uri="{FF2B5EF4-FFF2-40B4-BE49-F238E27FC236}">
              <a16:creationId xmlns:a16="http://schemas.microsoft.com/office/drawing/2014/main" id="{F49C2F37-1329-4A09-9D2B-CD94E7045F65}"/>
            </a:ext>
          </a:extLst>
        </xdr:cNvPr>
        <xdr:cNvSpPr/>
      </xdr:nvSpPr>
      <xdr:spPr>
        <a:xfrm>
          <a:off x="4711700" y="51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158192</xdr:rowOff>
    </xdr:from>
    <xdr:ext cx="405111" cy="259045"/>
    <xdr:sp macro="" textlink="">
      <xdr:nvSpPr>
        <xdr:cNvPr id="92" name="有形固定資産減価償却率該当値テキスト">
          <a:extLst>
            <a:ext uri="{FF2B5EF4-FFF2-40B4-BE49-F238E27FC236}">
              <a16:creationId xmlns:a16="http://schemas.microsoft.com/office/drawing/2014/main" id="{AA88F868-4812-4065-8C43-4E7203A1A9AD}"/>
            </a:ext>
          </a:extLst>
        </xdr:cNvPr>
        <xdr:cNvSpPr txBox="1"/>
      </xdr:nvSpPr>
      <xdr:spPr>
        <a:xfrm>
          <a:off x="4813300" y="495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97518</xdr:rowOff>
    </xdr:from>
    <xdr:to>
      <xdr:col>19</xdr:col>
      <xdr:colOff>187325</xdr:colOff>
      <xdr:row>31</xdr:row>
      <xdr:rowOff>27668</xdr:rowOff>
    </xdr:to>
    <xdr:sp macro="" textlink="">
      <xdr:nvSpPr>
        <xdr:cNvPr id="93" name="楕円 92">
          <a:extLst>
            <a:ext uri="{FF2B5EF4-FFF2-40B4-BE49-F238E27FC236}">
              <a16:creationId xmlns:a16="http://schemas.microsoft.com/office/drawing/2014/main" id="{442693C9-978C-4219-A022-A525509E2EC4}"/>
            </a:ext>
          </a:extLst>
        </xdr:cNvPr>
        <xdr:cNvSpPr/>
      </xdr:nvSpPr>
      <xdr:spPr>
        <a:xfrm>
          <a:off x="4000500" y="52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14665</xdr:rowOff>
    </xdr:from>
    <xdr:to>
      <xdr:col>23</xdr:col>
      <xdr:colOff>85725</xdr:colOff>
      <xdr:row>30</xdr:row>
      <xdr:rowOff>148318</xdr:rowOff>
    </xdr:to>
    <xdr:cxnSp macro="">
      <xdr:nvCxnSpPr>
        <xdr:cNvPr id="94" name="直線コネクタ 93">
          <a:extLst>
            <a:ext uri="{FF2B5EF4-FFF2-40B4-BE49-F238E27FC236}">
              <a16:creationId xmlns:a16="http://schemas.microsoft.com/office/drawing/2014/main" id="{852D5A6B-6E6E-459E-8450-A5C9EA8C6E47}"/>
            </a:ext>
          </a:extLst>
        </xdr:cNvPr>
        <xdr:cNvCxnSpPr/>
      </xdr:nvCxnSpPr>
      <xdr:spPr>
        <a:xfrm flipV="1">
          <a:off x="4051300" y="5158165"/>
          <a:ext cx="711200" cy="1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56394</xdr:rowOff>
    </xdr:from>
    <xdr:to>
      <xdr:col>15</xdr:col>
      <xdr:colOff>187325</xdr:colOff>
      <xdr:row>30</xdr:row>
      <xdr:rowOff>157994</xdr:rowOff>
    </xdr:to>
    <xdr:sp macro="" textlink="">
      <xdr:nvSpPr>
        <xdr:cNvPr id="95" name="楕円 94">
          <a:extLst>
            <a:ext uri="{FF2B5EF4-FFF2-40B4-BE49-F238E27FC236}">
              <a16:creationId xmlns:a16="http://schemas.microsoft.com/office/drawing/2014/main" id="{78037E51-AD29-4557-88A3-AB96ECFF9249}"/>
            </a:ext>
          </a:extLst>
        </xdr:cNvPr>
        <xdr:cNvSpPr/>
      </xdr:nvSpPr>
      <xdr:spPr>
        <a:xfrm>
          <a:off x="3238500" y="51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107194</xdr:rowOff>
    </xdr:from>
    <xdr:to>
      <xdr:col>19</xdr:col>
      <xdr:colOff>136525</xdr:colOff>
      <xdr:row>30</xdr:row>
      <xdr:rowOff>148318</xdr:rowOff>
    </xdr:to>
    <xdr:cxnSp macro="">
      <xdr:nvCxnSpPr>
        <xdr:cNvPr id="96" name="直線コネクタ 95">
          <a:extLst>
            <a:ext uri="{FF2B5EF4-FFF2-40B4-BE49-F238E27FC236}">
              <a16:creationId xmlns:a16="http://schemas.microsoft.com/office/drawing/2014/main" id="{49449675-AFB4-4D7D-86A3-ACEF1D1E8C36}"/>
            </a:ext>
          </a:extLst>
        </xdr:cNvPr>
        <xdr:cNvCxnSpPr/>
      </xdr:nvCxnSpPr>
      <xdr:spPr>
        <a:xfrm>
          <a:off x="3289300" y="5250694"/>
          <a:ext cx="762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166158</xdr:rowOff>
    </xdr:from>
    <xdr:to>
      <xdr:col>11</xdr:col>
      <xdr:colOff>187325</xdr:colOff>
      <xdr:row>30</xdr:row>
      <xdr:rowOff>96308</xdr:rowOff>
    </xdr:to>
    <xdr:sp macro="" textlink="">
      <xdr:nvSpPr>
        <xdr:cNvPr id="97" name="楕円 96">
          <a:extLst>
            <a:ext uri="{FF2B5EF4-FFF2-40B4-BE49-F238E27FC236}">
              <a16:creationId xmlns:a16="http://schemas.microsoft.com/office/drawing/2014/main" id="{783E9BEC-8C5A-47FC-AE7B-80AF3B7F85C1}"/>
            </a:ext>
          </a:extLst>
        </xdr:cNvPr>
        <xdr:cNvSpPr/>
      </xdr:nvSpPr>
      <xdr:spPr>
        <a:xfrm>
          <a:off x="2476500" y="51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107194</xdr:rowOff>
    </xdr:to>
    <xdr:cxnSp macro="">
      <xdr:nvCxnSpPr>
        <xdr:cNvPr id="98" name="直線コネクタ 97">
          <a:extLst>
            <a:ext uri="{FF2B5EF4-FFF2-40B4-BE49-F238E27FC236}">
              <a16:creationId xmlns:a16="http://schemas.microsoft.com/office/drawing/2014/main" id="{A2452A7E-BCE7-4896-9523-C411488EACE9}"/>
            </a:ext>
          </a:extLst>
        </xdr:cNvPr>
        <xdr:cNvCxnSpPr/>
      </xdr:nvCxnSpPr>
      <xdr:spPr>
        <a:xfrm>
          <a:off x="2527300" y="518900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99" name="楕円 98">
          <a:extLst>
            <a:ext uri="{FF2B5EF4-FFF2-40B4-BE49-F238E27FC236}">
              <a16:creationId xmlns:a16="http://schemas.microsoft.com/office/drawing/2014/main" id="{EDA8D02B-89FA-42EA-AC60-F1B633CCC890}"/>
            </a:ext>
          </a:extLst>
        </xdr:cNvPr>
        <xdr:cNvSpPr/>
      </xdr:nvSpPr>
      <xdr:spPr>
        <a:xfrm>
          <a:off x="1714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45508</xdr:rowOff>
    </xdr:to>
    <xdr:cxnSp macro="">
      <xdr:nvCxnSpPr>
        <xdr:cNvPr id="100" name="直線コネクタ 99">
          <a:extLst>
            <a:ext uri="{FF2B5EF4-FFF2-40B4-BE49-F238E27FC236}">
              <a16:creationId xmlns:a16="http://schemas.microsoft.com/office/drawing/2014/main" id="{2A18D67D-750B-4840-88C1-2E88C129444B}"/>
            </a:ext>
          </a:extLst>
        </xdr:cNvPr>
        <xdr:cNvCxnSpPr/>
      </xdr:nvCxnSpPr>
      <xdr:spPr>
        <a:xfrm>
          <a:off x="1765300" y="5117042"/>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59919</xdr:rowOff>
    </xdr:from>
    <xdr:ext cx="405111" cy="259045"/>
    <xdr:sp macro="" textlink="">
      <xdr:nvSpPr>
        <xdr:cNvPr id="101" name="n_1aveValue有形固定資産減価償却率">
          <a:extLst>
            <a:ext uri="{FF2B5EF4-FFF2-40B4-BE49-F238E27FC236}">
              <a16:creationId xmlns:a16="http://schemas.microsoft.com/office/drawing/2014/main" id="{3A86DFEF-3FC6-417A-B25B-A6266AA06D9C}"/>
            </a:ext>
          </a:extLst>
        </xdr:cNvPr>
        <xdr:cNvSpPr txBox="1"/>
      </xdr:nvSpPr>
      <xdr:spPr>
        <a:xfrm>
          <a:off x="3836044" y="537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102" name="n_2aveValue有形固定資産減価償却率">
          <a:extLst>
            <a:ext uri="{FF2B5EF4-FFF2-40B4-BE49-F238E27FC236}">
              <a16:creationId xmlns:a16="http://schemas.microsoft.com/office/drawing/2014/main" id="{C3C8F6C1-5724-4118-9E33-FB89E39AF4AB}"/>
            </a:ext>
          </a:extLst>
        </xdr:cNvPr>
        <xdr:cNvSpPr txBox="1"/>
      </xdr:nvSpPr>
      <xdr:spPr>
        <a:xfrm>
          <a:off x="3086744" y="496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103" name="n_3aveValue有形固定資産減価償却率">
          <a:extLst>
            <a:ext uri="{FF2B5EF4-FFF2-40B4-BE49-F238E27FC236}">
              <a16:creationId xmlns:a16="http://schemas.microsoft.com/office/drawing/2014/main" id="{4DFAAB96-3CC1-4D32-ABE7-9ECB3BA1A3CD}"/>
            </a:ext>
          </a:extLst>
        </xdr:cNvPr>
        <xdr:cNvSpPr txBox="1"/>
      </xdr:nvSpPr>
      <xdr:spPr>
        <a:xfrm>
          <a:off x="2324744" y="48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104" name="n_4aveValue有形固定資産減価償却率">
          <a:extLst>
            <a:ext uri="{FF2B5EF4-FFF2-40B4-BE49-F238E27FC236}">
              <a16:creationId xmlns:a16="http://schemas.microsoft.com/office/drawing/2014/main" id="{2BE81B30-EFE5-45F7-A5E0-E0C2C130E47F}"/>
            </a:ext>
          </a:extLst>
        </xdr:cNvPr>
        <xdr:cNvSpPr txBox="1"/>
      </xdr:nvSpPr>
      <xdr:spPr>
        <a:xfrm>
          <a:off x="1562744" y="48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44195</xdr:rowOff>
    </xdr:from>
    <xdr:ext cx="405111" cy="259045"/>
    <xdr:sp macro="" textlink="">
      <xdr:nvSpPr>
        <xdr:cNvPr id="105" name="n_1mainValue有形固定資産減価償却率">
          <a:extLst>
            <a:ext uri="{FF2B5EF4-FFF2-40B4-BE49-F238E27FC236}">
              <a16:creationId xmlns:a16="http://schemas.microsoft.com/office/drawing/2014/main" id="{B4B3A9EB-1200-4BBA-A976-688B25296961}"/>
            </a:ext>
          </a:extLst>
        </xdr:cNvPr>
        <xdr:cNvSpPr txBox="1"/>
      </xdr:nvSpPr>
      <xdr:spPr>
        <a:xfrm>
          <a:off x="3836044" y="501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149121</xdr:rowOff>
    </xdr:from>
    <xdr:ext cx="405111" cy="259045"/>
    <xdr:sp macro="" textlink="">
      <xdr:nvSpPr>
        <xdr:cNvPr id="106" name="n_2mainValue有形固定資産減価償却率">
          <a:extLst>
            <a:ext uri="{FF2B5EF4-FFF2-40B4-BE49-F238E27FC236}">
              <a16:creationId xmlns:a16="http://schemas.microsoft.com/office/drawing/2014/main" id="{597BD1AA-1F72-4D74-9BE5-9A01835E33B7}"/>
            </a:ext>
          </a:extLst>
        </xdr:cNvPr>
        <xdr:cNvSpPr txBox="1"/>
      </xdr:nvSpPr>
      <xdr:spPr>
        <a:xfrm>
          <a:off x="3086744" y="529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87435</xdr:rowOff>
    </xdr:from>
    <xdr:ext cx="405111" cy="259045"/>
    <xdr:sp macro="" textlink="">
      <xdr:nvSpPr>
        <xdr:cNvPr id="107" name="n_3mainValue有形固定資産減価償却率">
          <a:extLst>
            <a:ext uri="{FF2B5EF4-FFF2-40B4-BE49-F238E27FC236}">
              <a16:creationId xmlns:a16="http://schemas.microsoft.com/office/drawing/2014/main" id="{D27C712B-C244-4117-ADCC-970531EF4F87}"/>
            </a:ext>
          </a:extLst>
        </xdr:cNvPr>
        <xdr:cNvSpPr txBox="1"/>
      </xdr:nvSpPr>
      <xdr:spPr>
        <a:xfrm>
          <a:off x="2324744" y="523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15469</xdr:rowOff>
    </xdr:from>
    <xdr:ext cx="405111" cy="259045"/>
    <xdr:sp macro="" textlink="">
      <xdr:nvSpPr>
        <xdr:cNvPr id="108" name="n_4mainValue有形固定資産減価償却率">
          <a:extLst>
            <a:ext uri="{FF2B5EF4-FFF2-40B4-BE49-F238E27FC236}">
              <a16:creationId xmlns:a16="http://schemas.microsoft.com/office/drawing/2014/main" id="{62967E67-C9F3-4B9C-B53A-5ABC1990B474}"/>
            </a:ext>
          </a:extLst>
        </xdr:cNvPr>
        <xdr:cNvSpPr txBox="1"/>
      </xdr:nvSpPr>
      <xdr:spPr>
        <a:xfrm>
          <a:off x="1562744" y="515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14F448C-D00A-4641-A2E7-39F9B772D7E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7D56981E-D7C3-4700-AEFC-A38BC6176E9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0621DB4-B33F-4E19-B843-0A8A9E7F9DA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FFC8B4F-5B54-4D36-B486-0DAD07272A5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B4E1C2F-B968-4D80-B059-0401D375634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5F1B923-EED5-4C1D-A45D-A4C2DA2E9AE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76A66AD-7969-4D68-BA5B-EEBBB0BB576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CAA59FF-FD1A-49A4-BB53-B9B8DDB0234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C71F01F-BCB4-4B77-BB25-5A6F33676BA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DE96FE2-7F1E-4907-B000-B9DA0E5AAD1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087378D-F202-47FA-92DE-C13FEFAAC10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057E2D4-2843-4FBB-B87A-454D4BD3ECC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CD90A88-B686-46B0-A028-B205DD9FA7A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臨時財政対策債発行可能額の減少</a:t>
          </a:r>
          <a:r>
            <a:rPr kumimoji="1" lang="ja-JP" altLang="ja-JP" sz="1100">
              <a:solidFill>
                <a:schemeClr val="dk1"/>
              </a:solidFill>
              <a:effectLst/>
              <a:latin typeface="+mn-lt"/>
              <a:ea typeface="+mn-ea"/>
              <a:cs typeface="+mn-cs"/>
            </a:rPr>
            <a:t>などにより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しましたが、類似団体も同様に推移しており、類似団体平均を下回っています。</a:t>
          </a:r>
          <a:endParaRPr lang="ja-JP" altLang="ja-JP">
            <a:effectLst/>
          </a:endParaRPr>
        </a:p>
        <a:p>
          <a:r>
            <a:rPr kumimoji="1" lang="ja-JP" altLang="ja-JP" sz="1100">
              <a:solidFill>
                <a:schemeClr val="dk1"/>
              </a:solidFill>
              <a:effectLst/>
              <a:latin typeface="+mn-lt"/>
              <a:ea typeface="+mn-ea"/>
              <a:cs typeface="+mn-cs"/>
            </a:rPr>
            <a:t>　引き続き、財務負担の平準化を図りつつ、健全性を確保した財政運営に努めていきます。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93F5C4C-3886-46F0-8C75-63442CD61A5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5E751A1-5A67-474B-A99A-0CE090625F9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2A9547D-D584-4087-B4FD-71E55DACE5B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6A2D5C03-AE7A-474A-A69E-FB46043BD41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DAEDABCB-21BF-420C-85AE-11D6DB1B744A}"/>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A998883E-D027-4203-BF97-933F902962EF}"/>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a:extLst>
            <a:ext uri="{FF2B5EF4-FFF2-40B4-BE49-F238E27FC236}">
              <a16:creationId xmlns:a16="http://schemas.microsoft.com/office/drawing/2014/main" id="{DC869873-38AB-41D3-B9E0-21A344FB48A6}"/>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2D81DF5-07C5-48F9-84FA-5307DEF973F1}"/>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52287B56-D37A-4669-A862-81691BA26CED}"/>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DB99CFDF-B258-4B66-8F1F-4487F91F5A2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1CF50B1-AD02-42D9-B7E2-1CC733B096E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8983471B-0701-44F1-BDFC-FC4E9B4A05C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F79BA773-7961-4EC6-8359-C7FCFF1FA6B5}"/>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D758AF7-4DDC-405C-8C5C-7C59DA479D2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F03C008F-E3CC-43E2-9638-B7E50BC1458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8E30C4F7-6844-489F-9042-E8B158C7F45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8" name="直線コネクタ 137">
          <a:extLst>
            <a:ext uri="{FF2B5EF4-FFF2-40B4-BE49-F238E27FC236}">
              <a16:creationId xmlns:a16="http://schemas.microsoft.com/office/drawing/2014/main" id="{FFE1C217-4784-4DA6-820A-A6F37EE5EE1D}"/>
            </a:ext>
          </a:extLst>
        </xdr:cNvPr>
        <xdr:cNvCxnSpPr/>
      </xdr:nvCxnSpPr>
      <xdr:spPr>
        <a:xfrm flipV="1">
          <a:off x="14793595" y="4640263"/>
          <a:ext cx="1269" cy="133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9" name="債務償還比率最小値テキスト">
          <a:extLst>
            <a:ext uri="{FF2B5EF4-FFF2-40B4-BE49-F238E27FC236}">
              <a16:creationId xmlns:a16="http://schemas.microsoft.com/office/drawing/2014/main" id="{894DE2D1-9747-4424-BBC1-A20DDFADF4FB}"/>
            </a:ext>
          </a:extLst>
        </xdr:cNvPr>
        <xdr:cNvSpPr txBox="1"/>
      </xdr:nvSpPr>
      <xdr:spPr>
        <a:xfrm>
          <a:off x="14846300" y="59759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40" name="直線コネクタ 139">
          <a:extLst>
            <a:ext uri="{FF2B5EF4-FFF2-40B4-BE49-F238E27FC236}">
              <a16:creationId xmlns:a16="http://schemas.microsoft.com/office/drawing/2014/main" id="{514AAE15-D213-4EF5-A049-8DE1ADD85A59}"/>
            </a:ext>
          </a:extLst>
        </xdr:cNvPr>
        <xdr:cNvCxnSpPr/>
      </xdr:nvCxnSpPr>
      <xdr:spPr>
        <a:xfrm>
          <a:off x="14706600" y="597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41" name="債務償還比率最大値テキスト">
          <a:extLst>
            <a:ext uri="{FF2B5EF4-FFF2-40B4-BE49-F238E27FC236}">
              <a16:creationId xmlns:a16="http://schemas.microsoft.com/office/drawing/2014/main" id="{1E2462AE-D6C6-4331-BFF1-30CEFD8592E8}"/>
            </a:ext>
          </a:extLst>
        </xdr:cNvPr>
        <xdr:cNvSpPr txBox="1"/>
      </xdr:nvSpPr>
      <xdr:spPr>
        <a:xfrm>
          <a:off x="14846300" y="441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42" name="直線コネクタ 141">
          <a:extLst>
            <a:ext uri="{FF2B5EF4-FFF2-40B4-BE49-F238E27FC236}">
              <a16:creationId xmlns:a16="http://schemas.microsoft.com/office/drawing/2014/main" id="{D3F1936D-B392-446A-8BEB-CFB0CC56B8DB}"/>
            </a:ext>
          </a:extLst>
        </xdr:cNvPr>
        <xdr:cNvCxnSpPr/>
      </xdr:nvCxnSpPr>
      <xdr:spPr>
        <a:xfrm>
          <a:off x="14706600" y="464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22073</xdr:rowOff>
    </xdr:from>
    <xdr:ext cx="469744" cy="259045"/>
    <xdr:sp macro="" textlink="">
      <xdr:nvSpPr>
        <xdr:cNvPr id="143" name="債務償還比率平均値テキスト">
          <a:extLst>
            <a:ext uri="{FF2B5EF4-FFF2-40B4-BE49-F238E27FC236}">
              <a16:creationId xmlns:a16="http://schemas.microsoft.com/office/drawing/2014/main" id="{E7E26098-7FF9-4AAB-A586-0ED96186EF23}"/>
            </a:ext>
          </a:extLst>
        </xdr:cNvPr>
        <xdr:cNvSpPr txBox="1"/>
      </xdr:nvSpPr>
      <xdr:spPr>
        <a:xfrm>
          <a:off x="14846300" y="516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44" name="フローチャート: 判断 143">
          <a:extLst>
            <a:ext uri="{FF2B5EF4-FFF2-40B4-BE49-F238E27FC236}">
              <a16:creationId xmlns:a16="http://schemas.microsoft.com/office/drawing/2014/main" id="{CE0D689C-671B-4B73-9E99-E7B525DD2EDC}"/>
            </a:ext>
          </a:extLst>
        </xdr:cNvPr>
        <xdr:cNvSpPr/>
      </xdr:nvSpPr>
      <xdr:spPr>
        <a:xfrm>
          <a:off x="14744700" y="51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45" name="フローチャート: 判断 144">
          <a:extLst>
            <a:ext uri="{FF2B5EF4-FFF2-40B4-BE49-F238E27FC236}">
              <a16:creationId xmlns:a16="http://schemas.microsoft.com/office/drawing/2014/main" id="{B475BB1B-982D-480F-9932-480583E2D806}"/>
            </a:ext>
          </a:extLst>
        </xdr:cNvPr>
        <xdr:cNvSpPr/>
      </xdr:nvSpPr>
      <xdr:spPr>
        <a:xfrm>
          <a:off x="14033500" y="50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46" name="フローチャート: 判断 145">
          <a:extLst>
            <a:ext uri="{FF2B5EF4-FFF2-40B4-BE49-F238E27FC236}">
              <a16:creationId xmlns:a16="http://schemas.microsoft.com/office/drawing/2014/main" id="{DAB5861D-8682-46E7-AC50-CA013DA26438}"/>
            </a:ext>
          </a:extLst>
        </xdr:cNvPr>
        <xdr:cNvSpPr/>
      </xdr:nvSpPr>
      <xdr:spPr>
        <a:xfrm>
          <a:off x="13271500" y="53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47" name="フローチャート: 判断 146">
          <a:extLst>
            <a:ext uri="{FF2B5EF4-FFF2-40B4-BE49-F238E27FC236}">
              <a16:creationId xmlns:a16="http://schemas.microsoft.com/office/drawing/2014/main" id="{73F22919-E32E-4E6F-ABA0-F31A29D88F53}"/>
            </a:ext>
          </a:extLst>
        </xdr:cNvPr>
        <xdr:cNvSpPr/>
      </xdr:nvSpPr>
      <xdr:spPr>
        <a:xfrm>
          <a:off x="12509500" y="53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8" name="フローチャート: 判断 147">
          <a:extLst>
            <a:ext uri="{FF2B5EF4-FFF2-40B4-BE49-F238E27FC236}">
              <a16:creationId xmlns:a16="http://schemas.microsoft.com/office/drawing/2014/main" id="{AB9EE1E5-4D2C-4AE4-B1F8-68F5F5DA190B}"/>
            </a:ext>
          </a:extLst>
        </xdr:cNvPr>
        <xdr:cNvSpPr/>
      </xdr:nvSpPr>
      <xdr:spPr>
        <a:xfrm>
          <a:off x="11747500" y="535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24ABA00-F98E-440F-81FD-A7CC30F50755}"/>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125A8F3-8F4A-4D57-A7AF-04474F7381EE}"/>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6D7E580-D992-466E-A271-8BDCD791EDB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397092B-639B-4145-8EC7-A986741DAC8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6F6DDE5-22C8-453D-8CD0-55443DCECFA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28152</xdr:rowOff>
    </xdr:from>
    <xdr:to>
      <xdr:col>76</xdr:col>
      <xdr:colOff>73025</xdr:colOff>
      <xdr:row>28</xdr:row>
      <xdr:rowOff>129752</xdr:rowOff>
    </xdr:to>
    <xdr:sp macro="" textlink="">
      <xdr:nvSpPr>
        <xdr:cNvPr id="154" name="楕円 153">
          <a:extLst>
            <a:ext uri="{FF2B5EF4-FFF2-40B4-BE49-F238E27FC236}">
              <a16:creationId xmlns:a16="http://schemas.microsoft.com/office/drawing/2014/main" id="{7E342FC5-7127-47CF-B2D2-C0B96B6CE40D}"/>
            </a:ext>
          </a:extLst>
        </xdr:cNvPr>
        <xdr:cNvSpPr/>
      </xdr:nvSpPr>
      <xdr:spPr>
        <a:xfrm>
          <a:off x="14744700" y="48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51029</xdr:rowOff>
    </xdr:from>
    <xdr:ext cx="469744" cy="259045"/>
    <xdr:sp macro="" textlink="">
      <xdr:nvSpPr>
        <xdr:cNvPr id="155" name="債務償還比率該当値テキスト">
          <a:extLst>
            <a:ext uri="{FF2B5EF4-FFF2-40B4-BE49-F238E27FC236}">
              <a16:creationId xmlns:a16="http://schemas.microsoft.com/office/drawing/2014/main" id="{D84E8036-F458-47D1-BCBF-9F3FA1CB9DA4}"/>
            </a:ext>
          </a:extLst>
        </xdr:cNvPr>
        <xdr:cNvSpPr txBox="1"/>
      </xdr:nvSpPr>
      <xdr:spPr>
        <a:xfrm>
          <a:off x="14846300" y="46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67063</xdr:rowOff>
    </xdr:from>
    <xdr:to>
      <xdr:col>72</xdr:col>
      <xdr:colOff>123825</xdr:colOff>
      <xdr:row>27</xdr:row>
      <xdr:rowOff>168663</xdr:rowOff>
    </xdr:to>
    <xdr:sp macro="" textlink="">
      <xdr:nvSpPr>
        <xdr:cNvPr id="156" name="楕円 155">
          <a:extLst>
            <a:ext uri="{FF2B5EF4-FFF2-40B4-BE49-F238E27FC236}">
              <a16:creationId xmlns:a16="http://schemas.microsoft.com/office/drawing/2014/main" id="{28FDE260-1C21-4F0E-A044-700D9A3FEDB1}"/>
            </a:ext>
          </a:extLst>
        </xdr:cNvPr>
        <xdr:cNvSpPr/>
      </xdr:nvSpPr>
      <xdr:spPr>
        <a:xfrm>
          <a:off x="14033500" y="46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117863</xdr:rowOff>
    </xdr:from>
    <xdr:to>
      <xdr:col>76</xdr:col>
      <xdr:colOff>22225</xdr:colOff>
      <xdr:row>28</xdr:row>
      <xdr:rowOff>78952</xdr:rowOff>
    </xdr:to>
    <xdr:cxnSp macro="">
      <xdr:nvCxnSpPr>
        <xdr:cNvPr id="157" name="直線コネクタ 156">
          <a:extLst>
            <a:ext uri="{FF2B5EF4-FFF2-40B4-BE49-F238E27FC236}">
              <a16:creationId xmlns:a16="http://schemas.microsoft.com/office/drawing/2014/main" id="{A8D9943D-EF06-4F44-A3F0-10D2B029FDF9}"/>
            </a:ext>
          </a:extLst>
        </xdr:cNvPr>
        <xdr:cNvCxnSpPr/>
      </xdr:nvCxnSpPr>
      <xdr:spPr>
        <a:xfrm>
          <a:off x="14084300" y="4747013"/>
          <a:ext cx="711200" cy="1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127465</xdr:rowOff>
    </xdr:from>
    <xdr:to>
      <xdr:col>68</xdr:col>
      <xdr:colOff>123825</xdr:colOff>
      <xdr:row>29</xdr:row>
      <xdr:rowOff>57615</xdr:rowOff>
    </xdr:to>
    <xdr:sp macro="" textlink="">
      <xdr:nvSpPr>
        <xdr:cNvPr id="158" name="楕円 157">
          <a:extLst>
            <a:ext uri="{FF2B5EF4-FFF2-40B4-BE49-F238E27FC236}">
              <a16:creationId xmlns:a16="http://schemas.microsoft.com/office/drawing/2014/main" id="{7196F57E-038B-42F9-A4ED-CCCFDE013B6B}"/>
            </a:ext>
          </a:extLst>
        </xdr:cNvPr>
        <xdr:cNvSpPr/>
      </xdr:nvSpPr>
      <xdr:spPr>
        <a:xfrm>
          <a:off x="13271500" y="49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117863</xdr:rowOff>
    </xdr:from>
    <xdr:to>
      <xdr:col>72</xdr:col>
      <xdr:colOff>73025</xdr:colOff>
      <xdr:row>29</xdr:row>
      <xdr:rowOff>6815</xdr:rowOff>
    </xdr:to>
    <xdr:cxnSp macro="">
      <xdr:nvCxnSpPr>
        <xdr:cNvPr id="159" name="直線コネクタ 158">
          <a:extLst>
            <a:ext uri="{FF2B5EF4-FFF2-40B4-BE49-F238E27FC236}">
              <a16:creationId xmlns:a16="http://schemas.microsoft.com/office/drawing/2014/main" id="{9E9E5C74-8CC9-4E6B-9C4F-30DD02C8E172}"/>
            </a:ext>
          </a:extLst>
        </xdr:cNvPr>
        <xdr:cNvCxnSpPr/>
      </xdr:nvCxnSpPr>
      <xdr:spPr>
        <a:xfrm flipV="1">
          <a:off x="13322300" y="4747013"/>
          <a:ext cx="762000" cy="2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113552</xdr:rowOff>
    </xdr:from>
    <xdr:to>
      <xdr:col>64</xdr:col>
      <xdr:colOff>123825</xdr:colOff>
      <xdr:row>29</xdr:row>
      <xdr:rowOff>43702</xdr:rowOff>
    </xdr:to>
    <xdr:sp macro="" textlink="">
      <xdr:nvSpPr>
        <xdr:cNvPr id="160" name="楕円 159">
          <a:extLst>
            <a:ext uri="{FF2B5EF4-FFF2-40B4-BE49-F238E27FC236}">
              <a16:creationId xmlns:a16="http://schemas.microsoft.com/office/drawing/2014/main" id="{9FFCBA7A-73B5-4BBD-9D10-43D68997CF05}"/>
            </a:ext>
          </a:extLst>
        </xdr:cNvPr>
        <xdr:cNvSpPr/>
      </xdr:nvSpPr>
      <xdr:spPr>
        <a:xfrm>
          <a:off x="12509500" y="49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164352</xdr:rowOff>
    </xdr:from>
    <xdr:to>
      <xdr:col>68</xdr:col>
      <xdr:colOff>73025</xdr:colOff>
      <xdr:row>29</xdr:row>
      <xdr:rowOff>6815</xdr:rowOff>
    </xdr:to>
    <xdr:cxnSp macro="">
      <xdr:nvCxnSpPr>
        <xdr:cNvPr id="161" name="直線コネクタ 160">
          <a:extLst>
            <a:ext uri="{FF2B5EF4-FFF2-40B4-BE49-F238E27FC236}">
              <a16:creationId xmlns:a16="http://schemas.microsoft.com/office/drawing/2014/main" id="{FF368578-6F1E-4B4A-BB0F-5C99497CA8D8}"/>
            </a:ext>
          </a:extLst>
        </xdr:cNvPr>
        <xdr:cNvCxnSpPr/>
      </xdr:nvCxnSpPr>
      <xdr:spPr>
        <a:xfrm>
          <a:off x="12560300" y="4964952"/>
          <a:ext cx="762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107195</xdr:rowOff>
    </xdr:from>
    <xdr:to>
      <xdr:col>60</xdr:col>
      <xdr:colOff>123825</xdr:colOff>
      <xdr:row>29</xdr:row>
      <xdr:rowOff>37345</xdr:rowOff>
    </xdr:to>
    <xdr:sp macro="" textlink="">
      <xdr:nvSpPr>
        <xdr:cNvPr id="162" name="楕円 161">
          <a:extLst>
            <a:ext uri="{FF2B5EF4-FFF2-40B4-BE49-F238E27FC236}">
              <a16:creationId xmlns:a16="http://schemas.microsoft.com/office/drawing/2014/main" id="{74091DFF-6B49-453A-9AC1-5D50E6698307}"/>
            </a:ext>
          </a:extLst>
        </xdr:cNvPr>
        <xdr:cNvSpPr/>
      </xdr:nvSpPr>
      <xdr:spPr>
        <a:xfrm>
          <a:off x="11747500" y="49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157995</xdr:rowOff>
    </xdr:from>
    <xdr:to>
      <xdr:col>64</xdr:col>
      <xdr:colOff>73025</xdr:colOff>
      <xdr:row>28</xdr:row>
      <xdr:rowOff>164352</xdr:rowOff>
    </xdr:to>
    <xdr:cxnSp macro="">
      <xdr:nvCxnSpPr>
        <xdr:cNvPr id="163" name="直線コネクタ 162">
          <a:extLst>
            <a:ext uri="{FF2B5EF4-FFF2-40B4-BE49-F238E27FC236}">
              <a16:creationId xmlns:a16="http://schemas.microsoft.com/office/drawing/2014/main" id="{90BE8B75-9A4D-4F2B-8E3C-B94CE6FB6948}"/>
            </a:ext>
          </a:extLst>
        </xdr:cNvPr>
        <xdr:cNvCxnSpPr/>
      </xdr:nvCxnSpPr>
      <xdr:spPr>
        <a:xfrm>
          <a:off x="11798300" y="4958595"/>
          <a:ext cx="7620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132584</xdr:rowOff>
    </xdr:from>
    <xdr:ext cx="469744" cy="259045"/>
    <xdr:sp macro="" textlink="">
      <xdr:nvSpPr>
        <xdr:cNvPr id="164" name="n_1aveValue債務償還比率">
          <a:extLst>
            <a:ext uri="{FF2B5EF4-FFF2-40B4-BE49-F238E27FC236}">
              <a16:creationId xmlns:a16="http://schemas.microsoft.com/office/drawing/2014/main" id="{1488805B-ECA7-4ED4-89DE-957271FD4F3B}"/>
            </a:ext>
          </a:extLst>
        </xdr:cNvPr>
        <xdr:cNvSpPr txBox="1"/>
      </xdr:nvSpPr>
      <xdr:spPr>
        <a:xfrm>
          <a:off x="13836727" y="510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65" name="n_2aveValue債務償還比率">
          <a:extLst>
            <a:ext uri="{FF2B5EF4-FFF2-40B4-BE49-F238E27FC236}">
              <a16:creationId xmlns:a16="http://schemas.microsoft.com/office/drawing/2014/main" id="{A216DDC2-B945-45AF-BB48-506083567DC7}"/>
            </a:ext>
          </a:extLst>
        </xdr:cNvPr>
        <xdr:cNvSpPr txBox="1"/>
      </xdr:nvSpPr>
      <xdr:spPr>
        <a:xfrm>
          <a:off x="13041838" y="5450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66" name="n_3aveValue債務償還比率">
          <a:extLst>
            <a:ext uri="{FF2B5EF4-FFF2-40B4-BE49-F238E27FC236}">
              <a16:creationId xmlns:a16="http://schemas.microsoft.com/office/drawing/2014/main" id="{F36BDEFD-1C82-4E1A-A1B7-5F84CE84973B}"/>
            </a:ext>
          </a:extLst>
        </xdr:cNvPr>
        <xdr:cNvSpPr txBox="1"/>
      </xdr:nvSpPr>
      <xdr:spPr>
        <a:xfrm>
          <a:off x="12279838" y="54678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136443</xdr:rowOff>
    </xdr:from>
    <xdr:ext cx="560923" cy="259045"/>
    <xdr:sp macro="" textlink="">
      <xdr:nvSpPr>
        <xdr:cNvPr id="167" name="n_4aveValue債務償還比率">
          <a:extLst>
            <a:ext uri="{FF2B5EF4-FFF2-40B4-BE49-F238E27FC236}">
              <a16:creationId xmlns:a16="http://schemas.microsoft.com/office/drawing/2014/main" id="{2820558E-5EE8-4149-BE09-5E0BD847210B}"/>
            </a:ext>
          </a:extLst>
        </xdr:cNvPr>
        <xdr:cNvSpPr txBox="1"/>
      </xdr:nvSpPr>
      <xdr:spPr>
        <a:xfrm>
          <a:off x="11517838" y="54513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13740</xdr:rowOff>
    </xdr:from>
    <xdr:ext cx="469744" cy="259045"/>
    <xdr:sp macro="" textlink="">
      <xdr:nvSpPr>
        <xdr:cNvPr id="168" name="n_1mainValue債務償還比率">
          <a:extLst>
            <a:ext uri="{FF2B5EF4-FFF2-40B4-BE49-F238E27FC236}">
              <a16:creationId xmlns:a16="http://schemas.microsoft.com/office/drawing/2014/main" id="{B4F7F5A4-D6E8-47BF-9F20-F8E9CD404460}"/>
            </a:ext>
          </a:extLst>
        </xdr:cNvPr>
        <xdr:cNvSpPr txBox="1"/>
      </xdr:nvSpPr>
      <xdr:spPr>
        <a:xfrm>
          <a:off x="13836727" y="447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74142</xdr:rowOff>
    </xdr:from>
    <xdr:ext cx="469744" cy="259045"/>
    <xdr:sp macro="" textlink="">
      <xdr:nvSpPr>
        <xdr:cNvPr id="169" name="n_2mainValue債務償還比率">
          <a:extLst>
            <a:ext uri="{FF2B5EF4-FFF2-40B4-BE49-F238E27FC236}">
              <a16:creationId xmlns:a16="http://schemas.microsoft.com/office/drawing/2014/main" id="{D23D91D4-68A9-49B2-B950-360C3114611F}"/>
            </a:ext>
          </a:extLst>
        </xdr:cNvPr>
        <xdr:cNvSpPr txBox="1"/>
      </xdr:nvSpPr>
      <xdr:spPr>
        <a:xfrm>
          <a:off x="13087427" y="470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60229</xdr:rowOff>
    </xdr:from>
    <xdr:ext cx="469744" cy="259045"/>
    <xdr:sp macro="" textlink="">
      <xdr:nvSpPr>
        <xdr:cNvPr id="170" name="n_3mainValue債務償還比率">
          <a:extLst>
            <a:ext uri="{FF2B5EF4-FFF2-40B4-BE49-F238E27FC236}">
              <a16:creationId xmlns:a16="http://schemas.microsoft.com/office/drawing/2014/main" id="{07BCC8F1-1D1A-4CC7-AF36-079076EE6C0F}"/>
            </a:ext>
          </a:extLst>
        </xdr:cNvPr>
        <xdr:cNvSpPr txBox="1"/>
      </xdr:nvSpPr>
      <xdr:spPr>
        <a:xfrm>
          <a:off x="12325427" y="46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53872</xdr:rowOff>
    </xdr:from>
    <xdr:ext cx="469744" cy="259045"/>
    <xdr:sp macro="" textlink="">
      <xdr:nvSpPr>
        <xdr:cNvPr id="171" name="n_4mainValue債務償還比率">
          <a:extLst>
            <a:ext uri="{FF2B5EF4-FFF2-40B4-BE49-F238E27FC236}">
              <a16:creationId xmlns:a16="http://schemas.microsoft.com/office/drawing/2014/main" id="{8952AB64-633E-4CFB-A4C6-2852E9A8034B}"/>
            </a:ext>
          </a:extLst>
        </xdr:cNvPr>
        <xdr:cNvSpPr txBox="1"/>
      </xdr:nvSpPr>
      <xdr:spPr>
        <a:xfrm>
          <a:off x="11563427" y="468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AB93E5A3-7AB5-44AA-A1B9-F94050B3981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6B603F6A-7D14-4E1F-BCBB-F3E75DFAC6E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8AC339DD-BDC7-42A2-87CA-152F383C4A2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32590CE8-226E-4642-B274-61EA10A7184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3ED4FE52-350D-4BF9-9EE6-984A46DA1AD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76D8377C-FE80-4821-B071-434D82B5EE44}"/>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9FDAE2-9D0E-43F5-BD94-CF8393C64D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483422-D1E3-4F0A-927B-6C2FFF22CE7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9A6126-445D-4DCF-B4F1-33E2B5BF31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373D6E-F4A6-4793-8060-ED4F66A3DA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37437B-CE34-4B62-BF23-358DC075EC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3D6303-CFA0-4806-82E2-E588CD549E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74A772-958D-4DC1-A0CF-284F63C186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3582E4-6896-4B31-9C9B-DFB370DB7E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0B53CE-BE7B-4EBB-8E2B-0988EBDF25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221FC9-E128-4E0C-9F52-0668A8BE00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F736B2-7B79-441D-957E-75461EAFDA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E1166E-32D9-4AC3-BF69-B6DDD4071C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4DB509-EBD6-477C-B1C0-61EDEA5E23C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F7CA84-984C-4196-AC03-F9995AF1A4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A6A0A2-A5D2-4483-8A46-9456AFEC6C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A80E2F0-CB36-4DDD-8DAB-1B8A7D56C5D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243296-0860-42C1-BE9E-E98FA176C5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9361AA-1CF0-434F-8536-DFA73B90BA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7CCA8C-6694-412D-A0C2-CA96E7BF659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9C90BB-23DB-469A-A7F3-D5081DC2AB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1A4861F-3397-40BA-A2D5-092A938180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751787-C92D-45E0-AB7F-AD6E13089F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B56E662-51D2-4D07-9E82-71DB2557803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3E806F8-E6A5-411E-B0F4-B03B4890EC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48A585-B322-460F-A58C-B2E0B0B719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F91BD4-173F-4900-996C-CD9AA2E9B6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08DF46-444C-4564-A3C5-1B460864C0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AC1DD5-8726-4E03-92C8-924C71720D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DDF28C-E96E-4DB9-A420-63180EA61BE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99C167-6F56-47F0-BC08-6697CCEDCB2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EE91FD-4A7C-432C-8804-075CFFEC0A7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FA21BD-4FA1-46B2-98BB-10D34E5AAF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DE466B-B947-42B8-9CA9-8E750B9582B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25A60E-FBD6-43D3-ABC2-1FAA80D631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DEFA98-785F-4ED9-AB09-1184B6ABA0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D19318-B7F1-4F70-B159-6492C76C19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609B74-7C42-43AF-BDB9-881B44C278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0B2431-8796-48BD-AFB9-E58D7CE588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C93CDB-F227-48AD-9CDE-9725EE33EA1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EC13942-175B-48ED-804C-581D480884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8ACF43-C008-4A8B-ADA1-445DC36FD1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B28330-A11B-44E6-8951-3AE0725780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B1E6E71E-DDB2-4571-953E-286024B4CCE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549BB70-E000-4A4D-951D-9970BD26800F}"/>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C392BCC-3FDC-4773-8EEF-01F12AA6F16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F95278A-1D58-4486-8F72-1EA7048236B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37CB9AA-14F0-488A-8B63-A035F7EA667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39D1DE1-9255-4806-BF9E-577765D0599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A83E882-D71A-47FA-9664-67550AE2F91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1244EB5-D52B-467B-856C-24AAD1B1992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BCB5921-3FFA-4C69-889F-3BD2EF8489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3050F44B-8A8D-4E12-AC11-4F2EEB9F9B5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9294C49-BDB9-4E4A-9BB8-24A01E9AED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7A657774-3785-4F8D-BAC8-ED1EB02E3720}"/>
            </a:ext>
          </a:extLst>
        </xdr:cNvPr>
        <xdr:cNvCxnSpPr/>
      </xdr:nvCxnSpPr>
      <xdr:spPr>
        <a:xfrm flipV="1">
          <a:off x="4634865" y="598093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CCEE5373-38CC-4AAD-88D4-A330947355D6}"/>
            </a:ext>
          </a:extLst>
        </xdr:cNvPr>
        <xdr:cNvSpPr txBox="1"/>
      </xdr:nvSpPr>
      <xdr:spPr>
        <a:xfrm>
          <a:off x="4673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18426668-9485-4C3B-962A-D8CDED0864F0}"/>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a:extLst>
            <a:ext uri="{FF2B5EF4-FFF2-40B4-BE49-F238E27FC236}">
              <a16:creationId xmlns:a16="http://schemas.microsoft.com/office/drawing/2014/main" id="{C9D8F2F6-7988-4734-A37A-92E4C1ED2ADE}"/>
            </a:ext>
          </a:extLst>
        </xdr:cNvPr>
        <xdr:cNvSpPr txBox="1"/>
      </xdr:nvSpPr>
      <xdr:spPr>
        <a:xfrm>
          <a:off x="4673600" y="5756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a:extLst>
            <a:ext uri="{FF2B5EF4-FFF2-40B4-BE49-F238E27FC236}">
              <a16:creationId xmlns:a16="http://schemas.microsoft.com/office/drawing/2014/main" id="{C7A3CAB6-69DE-4A38-8A1F-AFFEBA04AAE1}"/>
            </a:ext>
          </a:extLst>
        </xdr:cNvPr>
        <xdr:cNvCxnSpPr/>
      </xdr:nvCxnSpPr>
      <xdr:spPr>
        <a:xfrm>
          <a:off x="4546600" y="598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a:extLst>
            <a:ext uri="{FF2B5EF4-FFF2-40B4-BE49-F238E27FC236}">
              <a16:creationId xmlns:a16="http://schemas.microsoft.com/office/drawing/2014/main" id="{46C04A9E-EFE0-410D-AFCB-9A97442E9CC7}"/>
            </a:ext>
          </a:extLst>
        </xdr:cNvPr>
        <xdr:cNvSpPr txBox="1"/>
      </xdr:nvSpPr>
      <xdr:spPr>
        <a:xfrm>
          <a:off x="4673600" y="6733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a:extLst>
            <a:ext uri="{FF2B5EF4-FFF2-40B4-BE49-F238E27FC236}">
              <a16:creationId xmlns:a16="http://schemas.microsoft.com/office/drawing/2014/main" id="{920733A8-CB0D-4D86-B4CD-9F4AFC8AC636}"/>
            </a:ext>
          </a:extLst>
        </xdr:cNvPr>
        <xdr:cNvSpPr/>
      </xdr:nvSpPr>
      <xdr:spPr>
        <a:xfrm>
          <a:off x="4584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4C4640A1-F1AA-4C78-BF2B-13EF989FBD9E}"/>
            </a:ext>
          </a:extLst>
        </xdr:cNvPr>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a:extLst>
            <a:ext uri="{FF2B5EF4-FFF2-40B4-BE49-F238E27FC236}">
              <a16:creationId xmlns:a16="http://schemas.microsoft.com/office/drawing/2014/main" id="{BA6CE98A-96DD-4495-97C3-59ADD1BEDEF7}"/>
            </a:ext>
          </a:extLst>
        </xdr:cNvPr>
        <xdr:cNvSpPr/>
      </xdr:nvSpPr>
      <xdr:spPr>
        <a:xfrm>
          <a:off x="2857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a:extLst>
            <a:ext uri="{FF2B5EF4-FFF2-40B4-BE49-F238E27FC236}">
              <a16:creationId xmlns:a16="http://schemas.microsoft.com/office/drawing/2014/main" id="{F1F77014-D724-40DF-A4AA-2DABABC02F18}"/>
            </a:ext>
          </a:extLst>
        </xdr:cNvPr>
        <xdr:cNvSpPr/>
      </xdr:nvSpPr>
      <xdr:spPr>
        <a:xfrm>
          <a:off x="196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a:extLst>
            <a:ext uri="{FF2B5EF4-FFF2-40B4-BE49-F238E27FC236}">
              <a16:creationId xmlns:a16="http://schemas.microsoft.com/office/drawing/2014/main" id="{0D4CFDB8-14F0-443E-9524-A0C3F101B270}"/>
            </a:ext>
          </a:extLst>
        </xdr:cNvPr>
        <xdr:cNvSpPr/>
      </xdr:nvSpPr>
      <xdr:spPr>
        <a:xfrm>
          <a:off x="107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3703B99-DBC0-4B83-A035-722B17DE27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A9F56CB-9BFF-4799-B1A3-B3A93BB00A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49CA64-30A2-4458-A52D-B41A112629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094CF95-5093-4722-A26A-9E097D8699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184427-3665-4D46-AC38-4A720CA68E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1" name="楕円 70">
          <a:extLst>
            <a:ext uri="{FF2B5EF4-FFF2-40B4-BE49-F238E27FC236}">
              <a16:creationId xmlns:a16="http://schemas.microsoft.com/office/drawing/2014/main" id="{64242FF8-16BA-42C8-9811-47E45BB75277}"/>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2" name="【道路】&#10;有形固定資産減価償却率該当値テキスト">
          <a:extLst>
            <a:ext uri="{FF2B5EF4-FFF2-40B4-BE49-F238E27FC236}">
              <a16:creationId xmlns:a16="http://schemas.microsoft.com/office/drawing/2014/main" id="{1F77A5A9-870F-4026-BD89-373E62357DCB}"/>
            </a:ext>
          </a:extLst>
        </xdr:cNvPr>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98552</xdr:rowOff>
    </xdr:from>
    <xdr:to>
      <xdr:col>20</xdr:col>
      <xdr:colOff>38100</xdr:colOff>
      <xdr:row>39</xdr:row>
      <xdr:rowOff>28702</xdr:rowOff>
    </xdr:to>
    <xdr:sp macro="" textlink="">
      <xdr:nvSpPr>
        <xdr:cNvPr id="73" name="楕円 72">
          <a:extLst>
            <a:ext uri="{FF2B5EF4-FFF2-40B4-BE49-F238E27FC236}">
              <a16:creationId xmlns:a16="http://schemas.microsoft.com/office/drawing/2014/main" id="{8573EEA6-2182-4E09-BDD0-45EEB8047417}"/>
            </a:ext>
          </a:extLst>
        </xdr:cNvPr>
        <xdr:cNvSpPr/>
      </xdr:nvSpPr>
      <xdr:spPr>
        <a:xfrm>
          <a:off x="3746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149352</xdr:rowOff>
    </xdr:to>
    <xdr:cxnSp macro="">
      <xdr:nvCxnSpPr>
        <xdr:cNvPr id="74" name="直線コネクタ 73">
          <a:extLst>
            <a:ext uri="{FF2B5EF4-FFF2-40B4-BE49-F238E27FC236}">
              <a16:creationId xmlns:a16="http://schemas.microsoft.com/office/drawing/2014/main" id="{5950D4B0-FD5B-4FA7-910D-68472C3A7510}"/>
            </a:ext>
          </a:extLst>
        </xdr:cNvPr>
        <xdr:cNvCxnSpPr/>
      </xdr:nvCxnSpPr>
      <xdr:spPr>
        <a:xfrm flipV="1">
          <a:off x="3797300" y="6637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75692</xdr:rowOff>
    </xdr:from>
    <xdr:to>
      <xdr:col>15</xdr:col>
      <xdr:colOff>101600</xdr:colOff>
      <xdr:row>39</xdr:row>
      <xdr:rowOff>5842</xdr:rowOff>
    </xdr:to>
    <xdr:sp macro="" textlink="">
      <xdr:nvSpPr>
        <xdr:cNvPr id="75" name="楕円 74">
          <a:extLst>
            <a:ext uri="{FF2B5EF4-FFF2-40B4-BE49-F238E27FC236}">
              <a16:creationId xmlns:a16="http://schemas.microsoft.com/office/drawing/2014/main" id="{E49B684C-7AD6-40E0-AB48-F37E666566AC}"/>
            </a:ext>
          </a:extLst>
        </xdr:cNvPr>
        <xdr:cNvSpPr/>
      </xdr:nvSpPr>
      <xdr:spPr>
        <a:xfrm>
          <a:off x="2857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126492</xdr:rowOff>
    </xdr:from>
    <xdr:to>
      <xdr:col>19</xdr:col>
      <xdr:colOff>177800</xdr:colOff>
      <xdr:row>38</xdr:row>
      <xdr:rowOff>149352</xdr:rowOff>
    </xdr:to>
    <xdr:cxnSp macro="">
      <xdr:nvCxnSpPr>
        <xdr:cNvPr id="76" name="直線コネクタ 75">
          <a:extLst>
            <a:ext uri="{FF2B5EF4-FFF2-40B4-BE49-F238E27FC236}">
              <a16:creationId xmlns:a16="http://schemas.microsoft.com/office/drawing/2014/main" id="{709F9CCE-9D9D-499A-B7B3-D1DBCC2BC954}"/>
            </a:ext>
          </a:extLst>
        </xdr:cNvPr>
        <xdr:cNvCxnSpPr/>
      </xdr:nvCxnSpPr>
      <xdr:spPr>
        <a:xfrm>
          <a:off x="2908300" y="6641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52832</xdr:rowOff>
    </xdr:from>
    <xdr:to>
      <xdr:col>10</xdr:col>
      <xdr:colOff>165100</xdr:colOff>
      <xdr:row>38</xdr:row>
      <xdr:rowOff>154432</xdr:rowOff>
    </xdr:to>
    <xdr:sp macro="" textlink="">
      <xdr:nvSpPr>
        <xdr:cNvPr id="77" name="楕円 76">
          <a:extLst>
            <a:ext uri="{FF2B5EF4-FFF2-40B4-BE49-F238E27FC236}">
              <a16:creationId xmlns:a16="http://schemas.microsoft.com/office/drawing/2014/main" id="{93CA6D54-EFC4-4E4A-B0F9-20D09EE0568E}"/>
            </a:ext>
          </a:extLst>
        </xdr:cNvPr>
        <xdr:cNvSpPr/>
      </xdr:nvSpPr>
      <xdr:spPr>
        <a:xfrm>
          <a:off x="1968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103632</xdr:rowOff>
    </xdr:from>
    <xdr:to>
      <xdr:col>15</xdr:col>
      <xdr:colOff>50800</xdr:colOff>
      <xdr:row>38</xdr:row>
      <xdr:rowOff>126492</xdr:rowOff>
    </xdr:to>
    <xdr:cxnSp macro="">
      <xdr:nvCxnSpPr>
        <xdr:cNvPr id="78" name="直線コネクタ 77">
          <a:extLst>
            <a:ext uri="{FF2B5EF4-FFF2-40B4-BE49-F238E27FC236}">
              <a16:creationId xmlns:a16="http://schemas.microsoft.com/office/drawing/2014/main" id="{EB153C08-F758-4B9C-AE74-48D50422DFCD}"/>
            </a:ext>
          </a:extLst>
        </xdr:cNvPr>
        <xdr:cNvCxnSpPr/>
      </xdr:nvCxnSpPr>
      <xdr:spPr>
        <a:xfrm>
          <a:off x="2019300" y="6618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50546</xdr:rowOff>
    </xdr:from>
    <xdr:to>
      <xdr:col>6</xdr:col>
      <xdr:colOff>38100</xdr:colOff>
      <xdr:row>38</xdr:row>
      <xdr:rowOff>152146</xdr:rowOff>
    </xdr:to>
    <xdr:sp macro="" textlink="">
      <xdr:nvSpPr>
        <xdr:cNvPr id="79" name="楕円 78">
          <a:extLst>
            <a:ext uri="{FF2B5EF4-FFF2-40B4-BE49-F238E27FC236}">
              <a16:creationId xmlns:a16="http://schemas.microsoft.com/office/drawing/2014/main" id="{29DF48C6-FF0E-4BBE-BC1C-5DF3E5260689}"/>
            </a:ext>
          </a:extLst>
        </xdr:cNvPr>
        <xdr:cNvSpPr/>
      </xdr:nvSpPr>
      <xdr:spPr>
        <a:xfrm>
          <a:off x="1079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101346</xdr:rowOff>
    </xdr:from>
    <xdr:to>
      <xdr:col>10</xdr:col>
      <xdr:colOff>114300</xdr:colOff>
      <xdr:row>38</xdr:row>
      <xdr:rowOff>103632</xdr:rowOff>
    </xdr:to>
    <xdr:cxnSp macro="">
      <xdr:nvCxnSpPr>
        <xdr:cNvPr id="80" name="直線コネクタ 79">
          <a:extLst>
            <a:ext uri="{FF2B5EF4-FFF2-40B4-BE49-F238E27FC236}">
              <a16:creationId xmlns:a16="http://schemas.microsoft.com/office/drawing/2014/main" id="{14492B85-50F9-4786-81DB-5731333B3983}"/>
            </a:ext>
          </a:extLst>
        </xdr:cNvPr>
        <xdr:cNvCxnSpPr/>
      </xdr:nvCxnSpPr>
      <xdr:spPr>
        <a:xfrm>
          <a:off x="1130300" y="66164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a:extLst>
            <a:ext uri="{FF2B5EF4-FFF2-40B4-BE49-F238E27FC236}">
              <a16:creationId xmlns:a16="http://schemas.microsoft.com/office/drawing/2014/main" id="{1E1BE3F3-784A-4195-A602-AA112256A309}"/>
            </a:ext>
          </a:extLst>
        </xdr:cNvPr>
        <xdr:cNvSpPr txBox="1"/>
      </xdr:nvSpPr>
      <xdr:spPr>
        <a:xfrm>
          <a:off x="35820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a:extLst>
            <a:ext uri="{FF2B5EF4-FFF2-40B4-BE49-F238E27FC236}">
              <a16:creationId xmlns:a16="http://schemas.microsoft.com/office/drawing/2014/main" id="{ADF4EE29-FF67-4CE1-A2E2-FA94C8E7E801}"/>
            </a:ext>
          </a:extLst>
        </xdr:cNvPr>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a:extLst>
            <a:ext uri="{FF2B5EF4-FFF2-40B4-BE49-F238E27FC236}">
              <a16:creationId xmlns:a16="http://schemas.microsoft.com/office/drawing/2014/main" id="{B3EC34FB-85D4-49FF-B61C-54C69A486FA9}"/>
            </a:ext>
          </a:extLst>
        </xdr:cNvPr>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a:extLst>
            <a:ext uri="{FF2B5EF4-FFF2-40B4-BE49-F238E27FC236}">
              <a16:creationId xmlns:a16="http://schemas.microsoft.com/office/drawing/2014/main" id="{6F98818C-9E29-466D-9F0E-76A59D251BC6}"/>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3145CEBA-A404-4341-8F82-39470A9821C0}"/>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22369</xdr:rowOff>
    </xdr:from>
    <xdr:ext cx="405111" cy="259045"/>
    <xdr:sp macro="" textlink="">
      <xdr:nvSpPr>
        <xdr:cNvPr id="86" name="n_2mainValue【道路】&#10;有形固定資産減価償却率">
          <a:extLst>
            <a:ext uri="{FF2B5EF4-FFF2-40B4-BE49-F238E27FC236}">
              <a16:creationId xmlns:a16="http://schemas.microsoft.com/office/drawing/2014/main" id="{C547A894-3364-42EC-95D0-3FF5F9194DEC}"/>
            </a:ext>
          </a:extLst>
        </xdr:cNvPr>
        <xdr:cNvSpPr txBox="1"/>
      </xdr:nvSpPr>
      <xdr:spPr>
        <a:xfrm>
          <a:off x="2705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87" name="n_3mainValue【道路】&#10;有形固定資産減価償却率">
          <a:extLst>
            <a:ext uri="{FF2B5EF4-FFF2-40B4-BE49-F238E27FC236}">
              <a16:creationId xmlns:a16="http://schemas.microsoft.com/office/drawing/2014/main" id="{31C53BFC-A07C-4D5F-B023-4E14EA72C869}"/>
            </a:ext>
          </a:extLst>
        </xdr:cNvPr>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168673</xdr:rowOff>
    </xdr:from>
    <xdr:ext cx="405111" cy="259045"/>
    <xdr:sp macro="" textlink="">
      <xdr:nvSpPr>
        <xdr:cNvPr id="88" name="n_4mainValue【道路】&#10;有形固定資産減価償却率">
          <a:extLst>
            <a:ext uri="{FF2B5EF4-FFF2-40B4-BE49-F238E27FC236}">
              <a16:creationId xmlns:a16="http://schemas.microsoft.com/office/drawing/2014/main" id="{BFCB2439-F6D5-4965-A5DC-CAB04CA57E23}"/>
            </a:ext>
          </a:extLst>
        </xdr:cNvPr>
        <xdr:cNvSpPr txBox="1"/>
      </xdr:nvSpPr>
      <xdr:spPr>
        <a:xfrm>
          <a:off x="927744"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44EB0A9-C6BA-4959-A722-DEA81E9B09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74431BE-91A7-47E5-9D16-77623D4D9F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FBF3F31-1DA8-492A-B508-37B23F6C9F8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3DCBA7E-149C-4BC6-AD58-EF6E56AC1A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F2D52A5-440B-4F8B-8577-8B0CDBC791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8D0C730-3D6E-4B98-878E-12F7886E0DA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C6D4AFD-00E7-4C3A-9DE2-FC5704BB10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12EB2F8-A503-4272-8058-A0D672488E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3E6C5DD-2E2E-4D79-963F-D50346A6302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6E373A1-2D1A-4E8D-835D-F36440B94BD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AF78D0B-1EF3-4E9C-A2F9-EE1A2CA317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0A2F6F7-F7D4-4C82-AE6C-21768BB62B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B8F8C4E-7657-47AF-A5A6-A563DE42D22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ECAAAAA-1F2D-449D-95F9-8EC5B4514EF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A31E386-C3E3-4F21-95F9-FF90C65BC84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DE4AA71-2357-44F5-B029-70FFB5BDFA2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8974C69-B77B-4238-8FAE-030D833F17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25107FB-9814-4D83-9900-8C5FD9F442A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E120D6C-AC24-4207-87F8-932645B0297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4E5A31F-565F-401F-8BDB-C74A68901B8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CF08A17-6B5E-45A8-8BDF-A351D5EC697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BBB0AF17-CFDB-4348-9F96-B456CE1360C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DA40E29-8C0F-44CF-89BE-4B52A932B7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a:extLst>
            <a:ext uri="{FF2B5EF4-FFF2-40B4-BE49-F238E27FC236}">
              <a16:creationId xmlns:a16="http://schemas.microsoft.com/office/drawing/2014/main" id="{FEB93AD0-7CC0-4192-AE51-92DB0DD0C4F3}"/>
            </a:ext>
          </a:extLst>
        </xdr:cNvPr>
        <xdr:cNvCxnSpPr/>
      </xdr:nvCxnSpPr>
      <xdr:spPr>
        <a:xfrm flipV="1">
          <a:off x="10476865" y="5719445"/>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a:extLst>
            <a:ext uri="{FF2B5EF4-FFF2-40B4-BE49-F238E27FC236}">
              <a16:creationId xmlns:a16="http://schemas.microsoft.com/office/drawing/2014/main" id="{1F764973-C7C6-4A7C-96CF-8A8FFD193451}"/>
            </a:ext>
          </a:extLst>
        </xdr:cNvPr>
        <xdr:cNvSpPr txBox="1"/>
      </xdr:nvSpPr>
      <xdr:spPr>
        <a:xfrm>
          <a:off x="10515600" y="707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a:extLst>
            <a:ext uri="{FF2B5EF4-FFF2-40B4-BE49-F238E27FC236}">
              <a16:creationId xmlns:a16="http://schemas.microsoft.com/office/drawing/2014/main" id="{B9B96E4C-4784-4706-A21D-171DAF8D1B3E}"/>
            </a:ext>
          </a:extLst>
        </xdr:cNvPr>
        <xdr:cNvCxnSpPr/>
      </xdr:nvCxnSpPr>
      <xdr:spPr>
        <a:xfrm>
          <a:off x="10388600" y="707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a:extLst>
            <a:ext uri="{FF2B5EF4-FFF2-40B4-BE49-F238E27FC236}">
              <a16:creationId xmlns:a16="http://schemas.microsoft.com/office/drawing/2014/main" id="{9FB12ADB-7915-4FB5-BFE4-DDF232730022}"/>
            </a:ext>
          </a:extLst>
        </xdr:cNvPr>
        <xdr:cNvSpPr txBox="1"/>
      </xdr:nvSpPr>
      <xdr:spPr>
        <a:xfrm>
          <a:off x="10515600" y="54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a:extLst>
            <a:ext uri="{FF2B5EF4-FFF2-40B4-BE49-F238E27FC236}">
              <a16:creationId xmlns:a16="http://schemas.microsoft.com/office/drawing/2014/main" id="{AB5D16F8-5126-4080-A5C8-9B0B1D6DEEB0}"/>
            </a:ext>
          </a:extLst>
        </xdr:cNvPr>
        <xdr:cNvCxnSpPr/>
      </xdr:nvCxnSpPr>
      <xdr:spPr>
        <a:xfrm>
          <a:off x="10388600" y="57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a:extLst>
            <a:ext uri="{FF2B5EF4-FFF2-40B4-BE49-F238E27FC236}">
              <a16:creationId xmlns:a16="http://schemas.microsoft.com/office/drawing/2014/main" id="{E917A57E-4E21-4875-8EF6-684D94F0D2F0}"/>
            </a:ext>
          </a:extLst>
        </xdr:cNvPr>
        <xdr:cNvSpPr txBox="1"/>
      </xdr:nvSpPr>
      <xdr:spPr>
        <a:xfrm>
          <a:off x="10515600" y="6754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a:extLst>
            <a:ext uri="{FF2B5EF4-FFF2-40B4-BE49-F238E27FC236}">
              <a16:creationId xmlns:a16="http://schemas.microsoft.com/office/drawing/2014/main" id="{38A91960-B38A-481F-B7F5-53F2E7C179F7}"/>
            </a:ext>
          </a:extLst>
        </xdr:cNvPr>
        <xdr:cNvSpPr/>
      </xdr:nvSpPr>
      <xdr:spPr>
        <a:xfrm>
          <a:off x="10426700" y="677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a:extLst>
            <a:ext uri="{FF2B5EF4-FFF2-40B4-BE49-F238E27FC236}">
              <a16:creationId xmlns:a16="http://schemas.microsoft.com/office/drawing/2014/main" id="{FE3559CF-9041-43EA-ACCA-A48D88D1E876}"/>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a:extLst>
            <a:ext uri="{FF2B5EF4-FFF2-40B4-BE49-F238E27FC236}">
              <a16:creationId xmlns:a16="http://schemas.microsoft.com/office/drawing/2014/main" id="{F21C1188-3DC5-43D8-A51C-1E77192F6C3A}"/>
            </a:ext>
          </a:extLst>
        </xdr:cNvPr>
        <xdr:cNvSpPr/>
      </xdr:nvSpPr>
      <xdr:spPr>
        <a:xfrm>
          <a:off x="8699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a:extLst>
            <a:ext uri="{FF2B5EF4-FFF2-40B4-BE49-F238E27FC236}">
              <a16:creationId xmlns:a16="http://schemas.microsoft.com/office/drawing/2014/main" id="{AB92FE48-18DC-4D76-8E74-0CB35FE15B96}"/>
            </a:ext>
          </a:extLst>
        </xdr:cNvPr>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a:extLst>
            <a:ext uri="{FF2B5EF4-FFF2-40B4-BE49-F238E27FC236}">
              <a16:creationId xmlns:a16="http://schemas.microsoft.com/office/drawing/2014/main" id="{09AB2B3A-3AE5-4E1E-973E-95B19612E85E}"/>
            </a:ext>
          </a:extLst>
        </xdr:cNvPr>
        <xdr:cNvSpPr/>
      </xdr:nvSpPr>
      <xdr:spPr>
        <a:xfrm>
          <a:off x="6921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9273E20-02FD-4FE0-A657-0A2A693BB0B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5DB7F4F-D953-4C17-B676-9C8AFC5F31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611C079-BB1E-496F-AB30-207053A4E5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A0E67D6-6653-4473-AF49-998B3AE3561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BD00D7C-8063-45F9-88FA-C174CC2519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105029</xdr:rowOff>
    </xdr:from>
    <xdr:to>
      <xdr:col>55</xdr:col>
      <xdr:colOff>50800</xdr:colOff>
      <xdr:row>36</xdr:row>
      <xdr:rowOff>35179</xdr:rowOff>
    </xdr:to>
    <xdr:sp macro="" textlink="">
      <xdr:nvSpPr>
        <xdr:cNvPr id="128" name="楕円 127">
          <a:extLst>
            <a:ext uri="{FF2B5EF4-FFF2-40B4-BE49-F238E27FC236}">
              <a16:creationId xmlns:a16="http://schemas.microsoft.com/office/drawing/2014/main" id="{F4598FC9-D2B0-4E3E-8C2E-F90F81572D31}"/>
            </a:ext>
          </a:extLst>
        </xdr:cNvPr>
        <xdr:cNvSpPr/>
      </xdr:nvSpPr>
      <xdr:spPr>
        <a:xfrm>
          <a:off x="104267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127906</xdr:rowOff>
    </xdr:from>
    <xdr:ext cx="469744" cy="259045"/>
    <xdr:sp macro="" textlink="">
      <xdr:nvSpPr>
        <xdr:cNvPr id="129" name="【道路】&#10;一人当たり延長該当値テキスト">
          <a:extLst>
            <a:ext uri="{FF2B5EF4-FFF2-40B4-BE49-F238E27FC236}">
              <a16:creationId xmlns:a16="http://schemas.microsoft.com/office/drawing/2014/main" id="{BAF98FD9-48F5-4288-A559-6A14960DC6F3}"/>
            </a:ext>
          </a:extLst>
        </xdr:cNvPr>
        <xdr:cNvSpPr txBox="1"/>
      </xdr:nvSpPr>
      <xdr:spPr>
        <a:xfrm>
          <a:off x="10515600" y="59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109601</xdr:rowOff>
    </xdr:from>
    <xdr:to>
      <xdr:col>50</xdr:col>
      <xdr:colOff>165100</xdr:colOff>
      <xdr:row>36</xdr:row>
      <xdr:rowOff>39751</xdr:rowOff>
    </xdr:to>
    <xdr:sp macro="" textlink="">
      <xdr:nvSpPr>
        <xdr:cNvPr id="130" name="楕円 129">
          <a:extLst>
            <a:ext uri="{FF2B5EF4-FFF2-40B4-BE49-F238E27FC236}">
              <a16:creationId xmlns:a16="http://schemas.microsoft.com/office/drawing/2014/main" id="{5320E768-EA61-45ED-9CA7-DABF8EA02003}"/>
            </a:ext>
          </a:extLst>
        </xdr:cNvPr>
        <xdr:cNvSpPr/>
      </xdr:nvSpPr>
      <xdr:spPr>
        <a:xfrm>
          <a:off x="95885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155829</xdr:rowOff>
    </xdr:from>
    <xdr:to>
      <xdr:col>55</xdr:col>
      <xdr:colOff>0</xdr:colOff>
      <xdr:row>35</xdr:row>
      <xdr:rowOff>160401</xdr:rowOff>
    </xdr:to>
    <xdr:cxnSp macro="">
      <xdr:nvCxnSpPr>
        <xdr:cNvPr id="131" name="直線コネクタ 130">
          <a:extLst>
            <a:ext uri="{FF2B5EF4-FFF2-40B4-BE49-F238E27FC236}">
              <a16:creationId xmlns:a16="http://schemas.microsoft.com/office/drawing/2014/main" id="{DA8A3F57-E4E9-4885-9943-A397DFD13ED4}"/>
            </a:ext>
          </a:extLst>
        </xdr:cNvPr>
        <xdr:cNvCxnSpPr/>
      </xdr:nvCxnSpPr>
      <xdr:spPr>
        <a:xfrm flipV="1">
          <a:off x="9639300" y="61565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115951</xdr:rowOff>
    </xdr:from>
    <xdr:to>
      <xdr:col>46</xdr:col>
      <xdr:colOff>38100</xdr:colOff>
      <xdr:row>36</xdr:row>
      <xdr:rowOff>46101</xdr:rowOff>
    </xdr:to>
    <xdr:sp macro="" textlink="">
      <xdr:nvSpPr>
        <xdr:cNvPr id="132" name="楕円 131">
          <a:extLst>
            <a:ext uri="{FF2B5EF4-FFF2-40B4-BE49-F238E27FC236}">
              <a16:creationId xmlns:a16="http://schemas.microsoft.com/office/drawing/2014/main" id="{DCF79026-962E-46F0-8522-85A937B57EC5}"/>
            </a:ext>
          </a:extLst>
        </xdr:cNvPr>
        <xdr:cNvSpPr/>
      </xdr:nvSpPr>
      <xdr:spPr>
        <a:xfrm>
          <a:off x="8699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160401</xdr:rowOff>
    </xdr:from>
    <xdr:to>
      <xdr:col>50</xdr:col>
      <xdr:colOff>114300</xdr:colOff>
      <xdr:row>35</xdr:row>
      <xdr:rowOff>166751</xdr:rowOff>
    </xdr:to>
    <xdr:cxnSp macro="">
      <xdr:nvCxnSpPr>
        <xdr:cNvPr id="133" name="直線コネクタ 132">
          <a:extLst>
            <a:ext uri="{FF2B5EF4-FFF2-40B4-BE49-F238E27FC236}">
              <a16:creationId xmlns:a16="http://schemas.microsoft.com/office/drawing/2014/main" id="{09D5806A-25F0-488E-A901-D4C1C5F2F82F}"/>
            </a:ext>
          </a:extLst>
        </xdr:cNvPr>
        <xdr:cNvCxnSpPr/>
      </xdr:nvCxnSpPr>
      <xdr:spPr>
        <a:xfrm flipV="1">
          <a:off x="8750300" y="616115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118618</xdr:rowOff>
    </xdr:from>
    <xdr:to>
      <xdr:col>41</xdr:col>
      <xdr:colOff>101600</xdr:colOff>
      <xdr:row>36</xdr:row>
      <xdr:rowOff>48768</xdr:rowOff>
    </xdr:to>
    <xdr:sp macro="" textlink="">
      <xdr:nvSpPr>
        <xdr:cNvPr id="134" name="楕円 133">
          <a:extLst>
            <a:ext uri="{FF2B5EF4-FFF2-40B4-BE49-F238E27FC236}">
              <a16:creationId xmlns:a16="http://schemas.microsoft.com/office/drawing/2014/main" id="{ECC42E56-1A65-4F45-BF31-4CB7ED86C8A7}"/>
            </a:ext>
          </a:extLst>
        </xdr:cNvPr>
        <xdr:cNvSpPr/>
      </xdr:nvSpPr>
      <xdr:spPr>
        <a:xfrm>
          <a:off x="7810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166751</xdr:rowOff>
    </xdr:from>
    <xdr:to>
      <xdr:col>45</xdr:col>
      <xdr:colOff>177800</xdr:colOff>
      <xdr:row>35</xdr:row>
      <xdr:rowOff>169418</xdr:rowOff>
    </xdr:to>
    <xdr:cxnSp macro="">
      <xdr:nvCxnSpPr>
        <xdr:cNvPr id="135" name="直線コネクタ 134">
          <a:extLst>
            <a:ext uri="{FF2B5EF4-FFF2-40B4-BE49-F238E27FC236}">
              <a16:creationId xmlns:a16="http://schemas.microsoft.com/office/drawing/2014/main" id="{EC45D711-3C31-47E7-B7CB-54B3E6FD57F2}"/>
            </a:ext>
          </a:extLst>
        </xdr:cNvPr>
        <xdr:cNvCxnSpPr/>
      </xdr:nvCxnSpPr>
      <xdr:spPr>
        <a:xfrm flipV="1">
          <a:off x="7861300" y="61675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120142</xdr:rowOff>
    </xdr:from>
    <xdr:to>
      <xdr:col>36</xdr:col>
      <xdr:colOff>165100</xdr:colOff>
      <xdr:row>36</xdr:row>
      <xdr:rowOff>50292</xdr:rowOff>
    </xdr:to>
    <xdr:sp macro="" textlink="">
      <xdr:nvSpPr>
        <xdr:cNvPr id="136" name="楕円 135">
          <a:extLst>
            <a:ext uri="{FF2B5EF4-FFF2-40B4-BE49-F238E27FC236}">
              <a16:creationId xmlns:a16="http://schemas.microsoft.com/office/drawing/2014/main" id="{A90A90E6-D1B0-4CBF-AA37-DEFCE42D691E}"/>
            </a:ext>
          </a:extLst>
        </xdr:cNvPr>
        <xdr:cNvSpPr/>
      </xdr:nvSpPr>
      <xdr:spPr>
        <a:xfrm>
          <a:off x="6921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169418</xdr:rowOff>
    </xdr:from>
    <xdr:to>
      <xdr:col>41</xdr:col>
      <xdr:colOff>50800</xdr:colOff>
      <xdr:row>35</xdr:row>
      <xdr:rowOff>170942</xdr:rowOff>
    </xdr:to>
    <xdr:cxnSp macro="">
      <xdr:nvCxnSpPr>
        <xdr:cNvPr id="137" name="直線コネクタ 136">
          <a:extLst>
            <a:ext uri="{FF2B5EF4-FFF2-40B4-BE49-F238E27FC236}">
              <a16:creationId xmlns:a16="http://schemas.microsoft.com/office/drawing/2014/main" id="{CC68B1D6-9752-4397-BF38-4C9DA7BBB89C}"/>
            </a:ext>
          </a:extLst>
        </xdr:cNvPr>
        <xdr:cNvCxnSpPr/>
      </xdr:nvCxnSpPr>
      <xdr:spPr>
        <a:xfrm flipV="1">
          <a:off x="6972300" y="6170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a:extLst>
            <a:ext uri="{FF2B5EF4-FFF2-40B4-BE49-F238E27FC236}">
              <a16:creationId xmlns:a16="http://schemas.microsoft.com/office/drawing/2014/main" id="{40801EA9-41AE-4024-A03A-9656482DF3BF}"/>
            </a:ext>
          </a:extLst>
        </xdr:cNvPr>
        <xdr:cNvSpPr txBox="1"/>
      </xdr:nvSpPr>
      <xdr:spPr>
        <a:xfrm>
          <a:off x="93917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a:extLst>
            <a:ext uri="{FF2B5EF4-FFF2-40B4-BE49-F238E27FC236}">
              <a16:creationId xmlns:a16="http://schemas.microsoft.com/office/drawing/2014/main" id="{D9634BF4-9BD7-4C4C-8F89-0D9AC287F11D}"/>
            </a:ext>
          </a:extLst>
        </xdr:cNvPr>
        <xdr:cNvSpPr txBox="1"/>
      </xdr:nvSpPr>
      <xdr:spPr>
        <a:xfrm>
          <a:off x="85154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a:extLst>
            <a:ext uri="{FF2B5EF4-FFF2-40B4-BE49-F238E27FC236}">
              <a16:creationId xmlns:a16="http://schemas.microsoft.com/office/drawing/2014/main" id="{F3F26B8A-E30A-4BF4-B10B-3DA903F181D1}"/>
            </a:ext>
          </a:extLst>
        </xdr:cNvPr>
        <xdr:cNvSpPr txBox="1"/>
      </xdr:nvSpPr>
      <xdr:spPr>
        <a:xfrm>
          <a:off x="7626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a:extLst>
            <a:ext uri="{FF2B5EF4-FFF2-40B4-BE49-F238E27FC236}">
              <a16:creationId xmlns:a16="http://schemas.microsoft.com/office/drawing/2014/main" id="{1336D5F4-D2DF-4231-93BE-3128F369204C}"/>
            </a:ext>
          </a:extLst>
        </xdr:cNvPr>
        <xdr:cNvSpPr txBox="1"/>
      </xdr:nvSpPr>
      <xdr:spPr>
        <a:xfrm>
          <a:off x="6737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56278</xdr:rowOff>
    </xdr:from>
    <xdr:ext cx="469744" cy="259045"/>
    <xdr:sp macro="" textlink="">
      <xdr:nvSpPr>
        <xdr:cNvPr id="142" name="n_1mainValue【道路】&#10;一人当たり延長">
          <a:extLst>
            <a:ext uri="{FF2B5EF4-FFF2-40B4-BE49-F238E27FC236}">
              <a16:creationId xmlns:a16="http://schemas.microsoft.com/office/drawing/2014/main" id="{86C62E8D-7027-4A38-9C7E-7131A67B922A}"/>
            </a:ext>
          </a:extLst>
        </xdr:cNvPr>
        <xdr:cNvSpPr txBox="1"/>
      </xdr:nvSpPr>
      <xdr:spPr>
        <a:xfrm>
          <a:off x="9391727" y="58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62628</xdr:rowOff>
    </xdr:from>
    <xdr:ext cx="469744" cy="259045"/>
    <xdr:sp macro="" textlink="">
      <xdr:nvSpPr>
        <xdr:cNvPr id="143" name="n_2mainValue【道路】&#10;一人当たり延長">
          <a:extLst>
            <a:ext uri="{FF2B5EF4-FFF2-40B4-BE49-F238E27FC236}">
              <a16:creationId xmlns:a16="http://schemas.microsoft.com/office/drawing/2014/main" id="{D733CD5F-5F33-48C9-B0A0-DE7A1A91F3A7}"/>
            </a:ext>
          </a:extLst>
        </xdr:cNvPr>
        <xdr:cNvSpPr txBox="1"/>
      </xdr:nvSpPr>
      <xdr:spPr>
        <a:xfrm>
          <a:off x="8515427" y="589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65295</xdr:rowOff>
    </xdr:from>
    <xdr:ext cx="469744" cy="259045"/>
    <xdr:sp macro="" textlink="">
      <xdr:nvSpPr>
        <xdr:cNvPr id="144" name="n_3mainValue【道路】&#10;一人当たり延長">
          <a:extLst>
            <a:ext uri="{FF2B5EF4-FFF2-40B4-BE49-F238E27FC236}">
              <a16:creationId xmlns:a16="http://schemas.microsoft.com/office/drawing/2014/main" id="{7BC8E539-DD3D-46A1-88D8-0D462E3BC1D0}"/>
            </a:ext>
          </a:extLst>
        </xdr:cNvPr>
        <xdr:cNvSpPr txBox="1"/>
      </xdr:nvSpPr>
      <xdr:spPr>
        <a:xfrm>
          <a:off x="7626427"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66819</xdr:rowOff>
    </xdr:from>
    <xdr:ext cx="469744" cy="259045"/>
    <xdr:sp macro="" textlink="">
      <xdr:nvSpPr>
        <xdr:cNvPr id="145" name="n_4mainValue【道路】&#10;一人当たり延長">
          <a:extLst>
            <a:ext uri="{FF2B5EF4-FFF2-40B4-BE49-F238E27FC236}">
              <a16:creationId xmlns:a16="http://schemas.microsoft.com/office/drawing/2014/main" id="{51056212-777D-4809-8F6F-8E224819E20E}"/>
            </a:ext>
          </a:extLst>
        </xdr:cNvPr>
        <xdr:cNvSpPr txBox="1"/>
      </xdr:nvSpPr>
      <xdr:spPr>
        <a:xfrm>
          <a:off x="6737427"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5242AB7-F865-4FCE-9BFA-F33820C976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7BDE055-F49D-47C1-A83B-CC502E19F6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5C09123-CB35-4531-BDC0-937CA7D9A3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2E281D4-B4FE-4D30-90D0-7C160B0037B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B458786-4EE8-4603-9930-347CF006FA8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547F8E4-8698-4265-8E1E-F04938BE34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6956DE4-E964-47E6-A5F8-F5B58B6CD8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EA02440-9012-4E6B-9FC6-9A029CCE98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B52AB96-BED8-47D7-A8E4-D6DEEE3157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3B7B092-0F5E-48E0-8046-E420D76694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BAB0C94-30C2-4607-B182-88C791A5444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93D0E6A-9B81-4BF8-82C9-41F33D7E488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824E8E8C-2E29-4ED1-A41F-07965868D19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8BFFA79-5270-4028-BA74-C01815EC0C9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A7780BDE-EBBB-41BA-B3DB-77837F150C7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C539238-EBDC-48AA-96F7-5385CF4EF2E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EEA82EFE-99BD-4E4D-9CE1-17A12399345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0B60FCA-EC53-4D42-8DC6-F0FA34AFBE5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1FEF80FF-15A3-4E9D-A474-A0275E8CAA0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29A44E94-EA01-4C6B-99BF-D30F2D5B6F7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FB3D6FBD-A2B2-4D08-A308-5E58C27DE22E}"/>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BDF90F2E-7628-4DFA-817F-754FEF8B6A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F08612CA-D4E9-436C-8D02-B0D36C1E9A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a:extLst>
            <a:ext uri="{FF2B5EF4-FFF2-40B4-BE49-F238E27FC236}">
              <a16:creationId xmlns:a16="http://schemas.microsoft.com/office/drawing/2014/main" id="{7B63D9B2-9AB2-4FCB-90E5-B6C1EE0EBAFC}"/>
            </a:ext>
          </a:extLst>
        </xdr:cNvPr>
        <xdr:cNvCxnSpPr/>
      </xdr:nvCxnSpPr>
      <xdr:spPr>
        <a:xfrm flipV="1">
          <a:off x="4634865" y="96659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60F86AA4-AE75-4CB4-8435-315E0C124206}"/>
            </a:ext>
          </a:extLst>
        </xdr:cNvPr>
        <xdr:cNvSpPr txBox="1"/>
      </xdr:nvSpPr>
      <xdr:spPr>
        <a:xfrm>
          <a:off x="4673600"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a:extLst>
            <a:ext uri="{FF2B5EF4-FFF2-40B4-BE49-F238E27FC236}">
              <a16:creationId xmlns:a16="http://schemas.microsoft.com/office/drawing/2014/main" id="{44023DE6-5FAF-4300-8FC4-22B3A1D05E58}"/>
            </a:ext>
          </a:extLst>
        </xdr:cNvPr>
        <xdr:cNvCxnSpPr/>
      </xdr:nvCxnSpPr>
      <xdr:spPr>
        <a:xfrm>
          <a:off x="4546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9854B3D9-2DC9-4A71-B603-CEC3B0A0CF5C}"/>
            </a:ext>
          </a:extLst>
        </xdr:cNvPr>
        <xdr:cNvSpPr txBox="1"/>
      </xdr:nvSpPr>
      <xdr:spPr>
        <a:xfrm>
          <a:off x="4673600" y="9441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a:extLst>
            <a:ext uri="{FF2B5EF4-FFF2-40B4-BE49-F238E27FC236}">
              <a16:creationId xmlns:a16="http://schemas.microsoft.com/office/drawing/2014/main" id="{EDAD1FA5-B8CB-4AA5-B927-6163C13959D5}"/>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F209B908-CF08-4BAA-BD7D-DF5720A60195}"/>
            </a:ext>
          </a:extLst>
        </xdr:cNvPr>
        <xdr:cNvSpPr txBox="1"/>
      </xdr:nvSpPr>
      <xdr:spPr>
        <a:xfrm>
          <a:off x="4673600" y="10533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a:extLst>
            <a:ext uri="{FF2B5EF4-FFF2-40B4-BE49-F238E27FC236}">
              <a16:creationId xmlns:a16="http://schemas.microsoft.com/office/drawing/2014/main" id="{78DFA15E-A4F8-4C95-814F-ED7CC78FAB45}"/>
            </a:ext>
          </a:extLst>
        </xdr:cNvPr>
        <xdr:cNvSpPr/>
      </xdr:nvSpPr>
      <xdr:spPr>
        <a:xfrm>
          <a:off x="45847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a:extLst>
            <a:ext uri="{FF2B5EF4-FFF2-40B4-BE49-F238E27FC236}">
              <a16:creationId xmlns:a16="http://schemas.microsoft.com/office/drawing/2014/main" id="{65A49BAB-CD57-4EC5-928D-A5B427167ACA}"/>
            </a:ext>
          </a:extLst>
        </xdr:cNvPr>
        <xdr:cNvSpPr/>
      </xdr:nvSpPr>
      <xdr:spPr>
        <a:xfrm>
          <a:off x="3746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a:extLst>
            <a:ext uri="{FF2B5EF4-FFF2-40B4-BE49-F238E27FC236}">
              <a16:creationId xmlns:a16="http://schemas.microsoft.com/office/drawing/2014/main" id="{A86E64C9-5677-4EEB-8CC5-629912E90261}"/>
            </a:ext>
          </a:extLst>
        </xdr:cNvPr>
        <xdr:cNvSpPr/>
      </xdr:nvSpPr>
      <xdr:spPr>
        <a:xfrm>
          <a:off x="2857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a:extLst>
            <a:ext uri="{FF2B5EF4-FFF2-40B4-BE49-F238E27FC236}">
              <a16:creationId xmlns:a16="http://schemas.microsoft.com/office/drawing/2014/main" id="{3473E7F4-1237-4CC3-B28D-5D8C6EB70B4C}"/>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a:extLst>
            <a:ext uri="{FF2B5EF4-FFF2-40B4-BE49-F238E27FC236}">
              <a16:creationId xmlns:a16="http://schemas.microsoft.com/office/drawing/2014/main" id="{1590B445-0793-4F85-8374-928A3FF5CCE4}"/>
            </a:ext>
          </a:extLst>
        </xdr:cNvPr>
        <xdr:cNvSpPr/>
      </xdr:nvSpPr>
      <xdr:spPr>
        <a:xfrm>
          <a:off x="1079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A3D1961-4337-4634-A14E-8691CFE5F0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19E6D88-AE9C-46BE-B82B-55CCB174C2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494988A-A1D5-4803-A37F-A4AEB85F80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852B7C2-D6B2-4BFA-A806-426D030726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6A795D8-33B1-4105-AE54-FF8A9724DF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33020</xdr:rowOff>
    </xdr:from>
    <xdr:to>
      <xdr:col>24</xdr:col>
      <xdr:colOff>114300</xdr:colOff>
      <xdr:row>63</xdr:row>
      <xdr:rowOff>134620</xdr:rowOff>
    </xdr:to>
    <xdr:sp macro="" textlink="">
      <xdr:nvSpPr>
        <xdr:cNvPr id="185" name="楕円 184">
          <a:extLst>
            <a:ext uri="{FF2B5EF4-FFF2-40B4-BE49-F238E27FC236}">
              <a16:creationId xmlns:a16="http://schemas.microsoft.com/office/drawing/2014/main" id="{1661E4B9-B4D8-4EF8-AB44-297B7067D487}"/>
            </a:ext>
          </a:extLst>
        </xdr:cNvPr>
        <xdr:cNvSpPr/>
      </xdr:nvSpPr>
      <xdr:spPr>
        <a:xfrm>
          <a:off x="4584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119397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74E8CC0D-18C9-48E4-8122-F325D188FAAE}"/>
            </a:ext>
          </a:extLst>
        </xdr:cNvPr>
        <xdr:cNvSpPr txBox="1"/>
      </xdr:nvSpPr>
      <xdr:spPr>
        <a:xfrm>
          <a:off x="4673600" y="1074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147320</xdr:rowOff>
    </xdr:from>
    <xdr:to>
      <xdr:col>20</xdr:col>
      <xdr:colOff>38100</xdr:colOff>
      <xdr:row>63</xdr:row>
      <xdr:rowOff>77470</xdr:rowOff>
    </xdr:to>
    <xdr:sp macro="" textlink="">
      <xdr:nvSpPr>
        <xdr:cNvPr id="187" name="楕円 186">
          <a:extLst>
            <a:ext uri="{FF2B5EF4-FFF2-40B4-BE49-F238E27FC236}">
              <a16:creationId xmlns:a16="http://schemas.microsoft.com/office/drawing/2014/main" id="{1717E32F-5269-46C6-B4D8-6338B9AB6A98}"/>
            </a:ext>
          </a:extLst>
        </xdr:cNvPr>
        <xdr:cNvSpPr/>
      </xdr:nvSpPr>
      <xdr:spPr>
        <a:xfrm>
          <a:off x="3746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26670</xdr:rowOff>
    </xdr:from>
    <xdr:to>
      <xdr:col>24</xdr:col>
      <xdr:colOff>63500</xdr:colOff>
      <xdr:row>63</xdr:row>
      <xdr:rowOff>83820</xdr:rowOff>
    </xdr:to>
    <xdr:cxnSp macro="">
      <xdr:nvCxnSpPr>
        <xdr:cNvPr id="188" name="直線コネクタ 187">
          <a:extLst>
            <a:ext uri="{FF2B5EF4-FFF2-40B4-BE49-F238E27FC236}">
              <a16:creationId xmlns:a16="http://schemas.microsoft.com/office/drawing/2014/main" id="{528BBAA1-F920-4C1A-9433-C5B85DD552CC}"/>
            </a:ext>
          </a:extLst>
        </xdr:cNvPr>
        <xdr:cNvCxnSpPr/>
      </xdr:nvCxnSpPr>
      <xdr:spPr>
        <a:xfrm>
          <a:off x="3797300" y="108280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89" name="楕円 188">
          <a:extLst>
            <a:ext uri="{FF2B5EF4-FFF2-40B4-BE49-F238E27FC236}">
              <a16:creationId xmlns:a16="http://schemas.microsoft.com/office/drawing/2014/main" id="{6D115177-D731-4F14-8406-45E15A038081}"/>
            </a:ext>
          </a:extLst>
        </xdr:cNvPr>
        <xdr:cNvSpPr/>
      </xdr:nvSpPr>
      <xdr:spPr>
        <a:xfrm>
          <a:off x="2857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26670</xdr:rowOff>
    </xdr:to>
    <xdr:cxnSp macro="">
      <xdr:nvCxnSpPr>
        <xdr:cNvPr id="190" name="直線コネクタ 189">
          <a:extLst>
            <a:ext uri="{FF2B5EF4-FFF2-40B4-BE49-F238E27FC236}">
              <a16:creationId xmlns:a16="http://schemas.microsoft.com/office/drawing/2014/main" id="{16EACF78-81F2-42DB-BC5A-A6DBDCA370F8}"/>
            </a:ext>
          </a:extLst>
        </xdr:cNvPr>
        <xdr:cNvCxnSpPr/>
      </xdr:nvCxnSpPr>
      <xdr:spPr>
        <a:xfrm>
          <a:off x="2908300" y="107994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90170</xdr:rowOff>
    </xdr:from>
    <xdr:to>
      <xdr:col>10</xdr:col>
      <xdr:colOff>165100</xdr:colOff>
      <xdr:row>63</xdr:row>
      <xdr:rowOff>20320</xdr:rowOff>
    </xdr:to>
    <xdr:sp macro="" textlink="">
      <xdr:nvSpPr>
        <xdr:cNvPr id="191" name="楕円 190">
          <a:extLst>
            <a:ext uri="{FF2B5EF4-FFF2-40B4-BE49-F238E27FC236}">
              <a16:creationId xmlns:a16="http://schemas.microsoft.com/office/drawing/2014/main" id="{E08604AC-695F-4376-B592-CAB5E1E0A3BA}"/>
            </a:ext>
          </a:extLst>
        </xdr:cNvPr>
        <xdr:cNvSpPr/>
      </xdr:nvSpPr>
      <xdr:spPr>
        <a:xfrm>
          <a:off x="196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62</xdr:row>
      <xdr:rowOff>169545</xdr:rowOff>
    </xdr:to>
    <xdr:cxnSp macro="">
      <xdr:nvCxnSpPr>
        <xdr:cNvPr id="192" name="直線コネクタ 191">
          <a:extLst>
            <a:ext uri="{FF2B5EF4-FFF2-40B4-BE49-F238E27FC236}">
              <a16:creationId xmlns:a16="http://schemas.microsoft.com/office/drawing/2014/main" id="{74380CE1-A1BF-45F6-975F-03F7E7E0D3C3}"/>
            </a:ext>
          </a:extLst>
        </xdr:cNvPr>
        <xdr:cNvCxnSpPr/>
      </xdr:nvCxnSpPr>
      <xdr:spPr>
        <a:xfrm>
          <a:off x="2019300" y="10770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59690</xdr:rowOff>
    </xdr:from>
    <xdr:to>
      <xdr:col>6</xdr:col>
      <xdr:colOff>38100</xdr:colOff>
      <xdr:row>62</xdr:row>
      <xdr:rowOff>161290</xdr:rowOff>
    </xdr:to>
    <xdr:sp macro="" textlink="">
      <xdr:nvSpPr>
        <xdr:cNvPr id="193" name="楕円 192">
          <a:extLst>
            <a:ext uri="{FF2B5EF4-FFF2-40B4-BE49-F238E27FC236}">
              <a16:creationId xmlns:a16="http://schemas.microsoft.com/office/drawing/2014/main" id="{8AC48121-1462-4B39-AC16-3A8227A7E39B}"/>
            </a:ext>
          </a:extLst>
        </xdr:cNvPr>
        <xdr:cNvSpPr/>
      </xdr:nvSpPr>
      <xdr:spPr>
        <a:xfrm>
          <a:off x="1079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110490</xdr:rowOff>
    </xdr:from>
    <xdr:to>
      <xdr:col>10</xdr:col>
      <xdr:colOff>114300</xdr:colOff>
      <xdr:row>62</xdr:row>
      <xdr:rowOff>140970</xdr:rowOff>
    </xdr:to>
    <xdr:cxnSp macro="">
      <xdr:nvCxnSpPr>
        <xdr:cNvPr id="194" name="直線コネクタ 193">
          <a:extLst>
            <a:ext uri="{FF2B5EF4-FFF2-40B4-BE49-F238E27FC236}">
              <a16:creationId xmlns:a16="http://schemas.microsoft.com/office/drawing/2014/main" id="{922A5ED9-585E-4E9F-96A3-3CBB8A86BED9}"/>
            </a:ext>
          </a:extLst>
        </xdr:cNvPr>
        <xdr:cNvCxnSpPr/>
      </xdr:nvCxnSpPr>
      <xdr:spPr>
        <a:xfrm>
          <a:off x="1130300" y="10740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CED76D3D-E5EC-4649-80C4-AC851F83B2BB}"/>
            </a:ext>
          </a:extLst>
        </xdr:cNvPr>
        <xdr:cNvSpPr txBox="1"/>
      </xdr:nvSpPr>
      <xdr:spPr>
        <a:xfrm>
          <a:off x="35820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84D7ED92-7800-4F65-9C2E-01975E6FC97D}"/>
            </a:ext>
          </a:extLst>
        </xdr:cNvPr>
        <xdr:cNvSpPr txBox="1"/>
      </xdr:nvSpPr>
      <xdr:spPr>
        <a:xfrm>
          <a:off x="2705744"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2E3FCEAB-FE29-4CC9-8822-9ECE3E6FAA9F}"/>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66E6FCAE-0820-4132-8E2F-9A8AB8903F09}"/>
            </a:ext>
          </a:extLst>
        </xdr:cNvPr>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68597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6A7F43BE-837F-4EBE-9FF5-B7126057D01D}"/>
            </a:ext>
          </a:extLst>
        </xdr:cNvPr>
        <xdr:cNvSpPr txBox="1"/>
      </xdr:nvSpPr>
      <xdr:spPr>
        <a:xfrm>
          <a:off x="3582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40022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6EBE047-0C3F-4076-9DA6-99ECE6DA6B18}"/>
            </a:ext>
          </a:extLst>
        </xdr:cNvPr>
        <xdr:cNvSpPr txBox="1"/>
      </xdr:nvSpPr>
      <xdr:spPr>
        <a:xfrm>
          <a:off x="2705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11447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A72E3571-745B-48EF-9FC4-6B21C0357903}"/>
            </a:ext>
          </a:extLst>
        </xdr:cNvPr>
        <xdr:cNvSpPr txBox="1"/>
      </xdr:nvSpPr>
      <xdr:spPr>
        <a:xfrm>
          <a:off x="1816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152417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56B9CB57-A42B-4B43-9ED4-447412DD7E3D}"/>
            </a:ext>
          </a:extLst>
        </xdr:cNvPr>
        <xdr:cNvSpPr txBox="1"/>
      </xdr:nvSpPr>
      <xdr:spPr>
        <a:xfrm>
          <a:off x="927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4DCBD18-49AA-4FE0-BAB1-889359C287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CE826FE-F6F6-47EE-B700-11D6CB1CA6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AD328C5-01AE-4ADE-A636-161CFD8916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68F2B1C1-A9A7-42E1-8B36-7271D9C2D1B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51CCBB4-EE94-4DD7-8888-4507931133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21252E9-80EE-4AE0-AC99-068CA7DC3D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5DB18B4-6E8E-4890-9881-DC5303ED1D9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AD9C63E6-2244-41E5-BF4B-AE92352A79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64CD5D6-4AEF-4BBF-8A44-51155CD4DD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E1C58470-7BA6-4FAB-859A-1F61A908EE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A94F5C5A-0CF9-4218-B5A3-E8EDF73350A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1C1C3FAF-1756-42ED-BDB7-457E1B22400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39D155E7-BCD8-46E3-8C9D-A8C05CFDF9B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EFBEEA6E-8E68-402F-9A76-BD8E59882DC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1E538BEF-BCE2-47D4-98AB-6C6F84E86AA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CB9F3042-0928-4AFF-B5DF-05A0A4551B9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809AECE-465E-46C5-9BF1-5A7389725B3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6BB59CF3-A345-42AC-B1A7-64594F6066F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2D05FA0-0CA8-4815-8320-E088B9DDF8A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9430F943-92C7-4324-B64E-AB977D7723A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4E7BC03-A0A9-4E94-985E-875456A6DF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411DECA5-A5D9-4A6F-8670-4F00A4161B3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4C907466-59FD-4AAB-B331-C1D759388A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a:extLst>
            <a:ext uri="{FF2B5EF4-FFF2-40B4-BE49-F238E27FC236}">
              <a16:creationId xmlns:a16="http://schemas.microsoft.com/office/drawing/2014/main" id="{A5918F9E-18B2-4516-B4FB-7C6CE09C583F}"/>
            </a:ext>
          </a:extLst>
        </xdr:cNvPr>
        <xdr:cNvCxnSpPr/>
      </xdr:nvCxnSpPr>
      <xdr:spPr>
        <a:xfrm flipV="1">
          <a:off x="10476865" y="9767941"/>
          <a:ext cx="0" cy="123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50440C01-FE7D-49BE-A731-4A44304A9D60}"/>
            </a:ext>
          </a:extLst>
        </xdr:cNvPr>
        <xdr:cNvSpPr txBox="1"/>
      </xdr:nvSpPr>
      <xdr:spPr>
        <a:xfrm>
          <a:off x="10515600" y="11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a:extLst>
            <a:ext uri="{FF2B5EF4-FFF2-40B4-BE49-F238E27FC236}">
              <a16:creationId xmlns:a16="http://schemas.microsoft.com/office/drawing/2014/main" id="{DF06B3A6-3920-41DA-8D5F-A816F96CDCFA}"/>
            </a:ext>
          </a:extLst>
        </xdr:cNvPr>
        <xdr:cNvCxnSpPr/>
      </xdr:nvCxnSpPr>
      <xdr:spPr>
        <a:xfrm>
          <a:off x="10388600" y="1100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BE5BDA0-F238-40A4-8FB0-7412DB9F7EA2}"/>
            </a:ext>
          </a:extLst>
        </xdr:cNvPr>
        <xdr:cNvSpPr txBox="1"/>
      </xdr:nvSpPr>
      <xdr:spPr>
        <a:xfrm>
          <a:off x="10515600" y="95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a:extLst>
            <a:ext uri="{FF2B5EF4-FFF2-40B4-BE49-F238E27FC236}">
              <a16:creationId xmlns:a16="http://schemas.microsoft.com/office/drawing/2014/main" id="{F33DD1EF-9179-4513-B69C-72EDB438B308}"/>
            </a:ext>
          </a:extLst>
        </xdr:cNvPr>
        <xdr:cNvCxnSpPr/>
      </xdr:nvCxnSpPr>
      <xdr:spPr>
        <a:xfrm>
          <a:off x="10388600" y="97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59045</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AE039E8D-61BB-43E9-AED0-EEF5230B8F6B}"/>
            </a:ext>
          </a:extLst>
        </xdr:cNvPr>
        <xdr:cNvSpPr txBox="1"/>
      </xdr:nvSpPr>
      <xdr:spPr>
        <a:xfrm>
          <a:off x="10515600" y="10517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a:extLst>
            <a:ext uri="{FF2B5EF4-FFF2-40B4-BE49-F238E27FC236}">
              <a16:creationId xmlns:a16="http://schemas.microsoft.com/office/drawing/2014/main" id="{109176C1-3E23-4D09-BEF2-F9AA6B50E28C}"/>
            </a:ext>
          </a:extLst>
        </xdr:cNvPr>
        <xdr:cNvSpPr/>
      </xdr:nvSpPr>
      <xdr:spPr>
        <a:xfrm>
          <a:off x="10426700" y="105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a:extLst>
            <a:ext uri="{FF2B5EF4-FFF2-40B4-BE49-F238E27FC236}">
              <a16:creationId xmlns:a16="http://schemas.microsoft.com/office/drawing/2014/main" id="{8C5E25A5-89EC-441A-A067-9341893D880C}"/>
            </a:ext>
          </a:extLst>
        </xdr:cNvPr>
        <xdr:cNvSpPr/>
      </xdr:nvSpPr>
      <xdr:spPr>
        <a:xfrm>
          <a:off x="9588500" y="105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a:extLst>
            <a:ext uri="{FF2B5EF4-FFF2-40B4-BE49-F238E27FC236}">
              <a16:creationId xmlns:a16="http://schemas.microsoft.com/office/drawing/2014/main" id="{1C9D88A5-D1CF-49D5-98CD-01EB1B58EAA6}"/>
            </a:ext>
          </a:extLst>
        </xdr:cNvPr>
        <xdr:cNvSpPr/>
      </xdr:nvSpPr>
      <xdr:spPr>
        <a:xfrm>
          <a:off x="8699500" y="105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a:extLst>
            <a:ext uri="{FF2B5EF4-FFF2-40B4-BE49-F238E27FC236}">
              <a16:creationId xmlns:a16="http://schemas.microsoft.com/office/drawing/2014/main" id="{EF12C959-A9BB-4C5A-BAA4-C5D46757A9BE}"/>
            </a:ext>
          </a:extLst>
        </xdr:cNvPr>
        <xdr:cNvSpPr/>
      </xdr:nvSpPr>
      <xdr:spPr>
        <a:xfrm>
          <a:off x="7810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a:extLst>
            <a:ext uri="{FF2B5EF4-FFF2-40B4-BE49-F238E27FC236}">
              <a16:creationId xmlns:a16="http://schemas.microsoft.com/office/drawing/2014/main" id="{5547D62D-B07B-4C4C-B37E-95B8FC7A3A4C}"/>
            </a:ext>
          </a:extLst>
        </xdr:cNvPr>
        <xdr:cNvSpPr/>
      </xdr:nvSpPr>
      <xdr:spPr>
        <a:xfrm>
          <a:off x="6921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9440BFC-0F07-4FF0-84DD-C1A9D7FEE46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835B77D-B2D3-4B02-8BEB-75C69C77DB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2F378D1-71A9-4162-9FB4-1E28114375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ECE374A-9F9C-4370-A999-AC1241B912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838A053-5958-4080-A105-CCEEA36E17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115941</xdr:rowOff>
    </xdr:from>
    <xdr:to>
      <xdr:col>55</xdr:col>
      <xdr:colOff>50800</xdr:colOff>
      <xdr:row>57</xdr:row>
      <xdr:rowOff>46091</xdr:rowOff>
    </xdr:to>
    <xdr:sp macro="" textlink="">
      <xdr:nvSpPr>
        <xdr:cNvPr id="242" name="楕円 241">
          <a:extLst>
            <a:ext uri="{FF2B5EF4-FFF2-40B4-BE49-F238E27FC236}">
              <a16:creationId xmlns:a16="http://schemas.microsoft.com/office/drawing/2014/main" id="{53A4FFD2-6F88-4081-9E08-A1990EBBE21D}"/>
            </a:ext>
          </a:extLst>
        </xdr:cNvPr>
        <xdr:cNvSpPr/>
      </xdr:nvSpPr>
      <xdr:spPr>
        <a:xfrm>
          <a:off x="10426700" y="971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68968</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1A456A44-980B-45C1-AAD7-0CC433D8EBCF}"/>
            </a:ext>
          </a:extLst>
        </xdr:cNvPr>
        <xdr:cNvSpPr txBox="1"/>
      </xdr:nvSpPr>
      <xdr:spPr>
        <a:xfrm>
          <a:off x="10515600" y="967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50405</xdr:rowOff>
    </xdr:from>
    <xdr:to>
      <xdr:col>50</xdr:col>
      <xdr:colOff>165100</xdr:colOff>
      <xdr:row>56</xdr:row>
      <xdr:rowOff>152005</xdr:rowOff>
    </xdr:to>
    <xdr:sp macro="" textlink="">
      <xdr:nvSpPr>
        <xdr:cNvPr id="244" name="楕円 243">
          <a:extLst>
            <a:ext uri="{FF2B5EF4-FFF2-40B4-BE49-F238E27FC236}">
              <a16:creationId xmlns:a16="http://schemas.microsoft.com/office/drawing/2014/main" id="{BF2E0BF8-A84E-41A2-9F86-F7D03645C2AA}"/>
            </a:ext>
          </a:extLst>
        </xdr:cNvPr>
        <xdr:cNvSpPr/>
      </xdr:nvSpPr>
      <xdr:spPr>
        <a:xfrm>
          <a:off x="9588500" y="9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101205</xdr:rowOff>
    </xdr:from>
    <xdr:to>
      <xdr:col>55</xdr:col>
      <xdr:colOff>0</xdr:colOff>
      <xdr:row>56</xdr:row>
      <xdr:rowOff>166741</xdr:rowOff>
    </xdr:to>
    <xdr:cxnSp macro="">
      <xdr:nvCxnSpPr>
        <xdr:cNvPr id="245" name="直線コネクタ 244">
          <a:extLst>
            <a:ext uri="{FF2B5EF4-FFF2-40B4-BE49-F238E27FC236}">
              <a16:creationId xmlns:a16="http://schemas.microsoft.com/office/drawing/2014/main" id="{426DC270-BAA0-4E26-91C9-C0402BFA6DE3}"/>
            </a:ext>
          </a:extLst>
        </xdr:cNvPr>
        <xdr:cNvCxnSpPr/>
      </xdr:nvCxnSpPr>
      <xdr:spPr>
        <a:xfrm>
          <a:off x="9639300" y="9702405"/>
          <a:ext cx="838200" cy="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58924</xdr:rowOff>
    </xdr:from>
    <xdr:to>
      <xdr:col>46</xdr:col>
      <xdr:colOff>38100</xdr:colOff>
      <xdr:row>56</xdr:row>
      <xdr:rowOff>160524</xdr:rowOff>
    </xdr:to>
    <xdr:sp macro="" textlink="">
      <xdr:nvSpPr>
        <xdr:cNvPr id="246" name="楕円 245">
          <a:extLst>
            <a:ext uri="{FF2B5EF4-FFF2-40B4-BE49-F238E27FC236}">
              <a16:creationId xmlns:a16="http://schemas.microsoft.com/office/drawing/2014/main" id="{DF846422-52A5-4D00-B507-F51EA7305394}"/>
            </a:ext>
          </a:extLst>
        </xdr:cNvPr>
        <xdr:cNvSpPr/>
      </xdr:nvSpPr>
      <xdr:spPr>
        <a:xfrm>
          <a:off x="8699500" y="96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101205</xdr:rowOff>
    </xdr:from>
    <xdr:to>
      <xdr:col>50</xdr:col>
      <xdr:colOff>114300</xdr:colOff>
      <xdr:row>56</xdr:row>
      <xdr:rowOff>109724</xdr:rowOff>
    </xdr:to>
    <xdr:cxnSp macro="">
      <xdr:nvCxnSpPr>
        <xdr:cNvPr id="247" name="直線コネクタ 246">
          <a:extLst>
            <a:ext uri="{FF2B5EF4-FFF2-40B4-BE49-F238E27FC236}">
              <a16:creationId xmlns:a16="http://schemas.microsoft.com/office/drawing/2014/main" id="{B81ACADA-A6A4-467A-BCDD-D403A68D0E3C}"/>
            </a:ext>
          </a:extLst>
        </xdr:cNvPr>
        <xdr:cNvCxnSpPr/>
      </xdr:nvCxnSpPr>
      <xdr:spPr>
        <a:xfrm flipV="1">
          <a:off x="8750300" y="9702405"/>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63146</xdr:rowOff>
    </xdr:from>
    <xdr:to>
      <xdr:col>41</xdr:col>
      <xdr:colOff>101600</xdr:colOff>
      <xdr:row>56</xdr:row>
      <xdr:rowOff>164746</xdr:rowOff>
    </xdr:to>
    <xdr:sp macro="" textlink="">
      <xdr:nvSpPr>
        <xdr:cNvPr id="248" name="楕円 247">
          <a:extLst>
            <a:ext uri="{FF2B5EF4-FFF2-40B4-BE49-F238E27FC236}">
              <a16:creationId xmlns:a16="http://schemas.microsoft.com/office/drawing/2014/main" id="{48B252BA-0E6A-411E-BBA9-3C52B0CF39D1}"/>
            </a:ext>
          </a:extLst>
        </xdr:cNvPr>
        <xdr:cNvSpPr/>
      </xdr:nvSpPr>
      <xdr:spPr>
        <a:xfrm>
          <a:off x="7810500" y="96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109724</xdr:rowOff>
    </xdr:from>
    <xdr:to>
      <xdr:col>45</xdr:col>
      <xdr:colOff>177800</xdr:colOff>
      <xdr:row>56</xdr:row>
      <xdr:rowOff>113946</xdr:rowOff>
    </xdr:to>
    <xdr:cxnSp macro="">
      <xdr:nvCxnSpPr>
        <xdr:cNvPr id="249" name="直線コネクタ 248">
          <a:extLst>
            <a:ext uri="{FF2B5EF4-FFF2-40B4-BE49-F238E27FC236}">
              <a16:creationId xmlns:a16="http://schemas.microsoft.com/office/drawing/2014/main" id="{1EBFC1E2-202A-41B2-8D4B-6F504ABD8C0F}"/>
            </a:ext>
          </a:extLst>
        </xdr:cNvPr>
        <xdr:cNvCxnSpPr/>
      </xdr:nvCxnSpPr>
      <xdr:spPr>
        <a:xfrm flipV="1">
          <a:off x="7861300" y="9710924"/>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64769</xdr:rowOff>
    </xdr:from>
    <xdr:to>
      <xdr:col>36</xdr:col>
      <xdr:colOff>165100</xdr:colOff>
      <xdr:row>56</xdr:row>
      <xdr:rowOff>166369</xdr:rowOff>
    </xdr:to>
    <xdr:sp macro="" textlink="">
      <xdr:nvSpPr>
        <xdr:cNvPr id="250" name="楕円 249">
          <a:extLst>
            <a:ext uri="{FF2B5EF4-FFF2-40B4-BE49-F238E27FC236}">
              <a16:creationId xmlns:a16="http://schemas.microsoft.com/office/drawing/2014/main" id="{C39ACDE3-25FD-4D8E-85D0-E7C82B2919FF}"/>
            </a:ext>
          </a:extLst>
        </xdr:cNvPr>
        <xdr:cNvSpPr/>
      </xdr:nvSpPr>
      <xdr:spPr>
        <a:xfrm>
          <a:off x="6921500" y="96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113946</xdr:rowOff>
    </xdr:from>
    <xdr:to>
      <xdr:col>41</xdr:col>
      <xdr:colOff>50800</xdr:colOff>
      <xdr:row>56</xdr:row>
      <xdr:rowOff>115569</xdr:rowOff>
    </xdr:to>
    <xdr:cxnSp macro="">
      <xdr:nvCxnSpPr>
        <xdr:cNvPr id="251" name="直線コネクタ 250">
          <a:extLst>
            <a:ext uri="{FF2B5EF4-FFF2-40B4-BE49-F238E27FC236}">
              <a16:creationId xmlns:a16="http://schemas.microsoft.com/office/drawing/2014/main" id="{21F55085-F966-45EA-B4F9-C7472586DABD}"/>
            </a:ext>
          </a:extLst>
        </xdr:cNvPr>
        <xdr:cNvCxnSpPr/>
      </xdr:nvCxnSpPr>
      <xdr:spPr>
        <a:xfrm flipV="1">
          <a:off x="6972300" y="971514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3172</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C359ADDE-F7A8-4757-B955-A7836D88EFF4}"/>
            </a:ext>
          </a:extLst>
        </xdr:cNvPr>
        <xdr:cNvSpPr txBox="1"/>
      </xdr:nvSpPr>
      <xdr:spPr>
        <a:xfrm>
          <a:off x="9327095" y="1063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8128</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CB95F250-A374-45DC-84D8-4912C8323D84}"/>
            </a:ext>
          </a:extLst>
        </xdr:cNvPr>
        <xdr:cNvSpPr txBox="1"/>
      </xdr:nvSpPr>
      <xdr:spPr>
        <a:xfrm>
          <a:off x="8450795" y="1063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8761</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82EDCA9-45A7-4A2A-909E-76EF4867E8DE}"/>
            </a:ext>
          </a:extLst>
        </xdr:cNvPr>
        <xdr:cNvSpPr txBox="1"/>
      </xdr:nvSpPr>
      <xdr:spPr>
        <a:xfrm>
          <a:off x="7561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11577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1CB95024-7BBE-4968-A1BF-DBB3B60EC8D0}"/>
            </a:ext>
          </a:extLst>
        </xdr:cNvPr>
        <xdr:cNvSpPr txBox="1"/>
      </xdr:nvSpPr>
      <xdr:spPr>
        <a:xfrm>
          <a:off x="6672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168532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EF491445-6A4D-49B4-9D0C-67F9BE015586}"/>
            </a:ext>
          </a:extLst>
        </xdr:cNvPr>
        <xdr:cNvSpPr txBox="1"/>
      </xdr:nvSpPr>
      <xdr:spPr>
        <a:xfrm>
          <a:off x="9327095" y="94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5601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D56C7EFC-97C8-4892-B381-3ADCBBCEA3E9}"/>
            </a:ext>
          </a:extLst>
        </xdr:cNvPr>
        <xdr:cNvSpPr txBox="1"/>
      </xdr:nvSpPr>
      <xdr:spPr>
        <a:xfrm>
          <a:off x="8450795" y="943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9823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91DFACB6-8950-4776-87BA-A47DD66BAAFC}"/>
            </a:ext>
          </a:extLst>
        </xdr:cNvPr>
        <xdr:cNvSpPr txBox="1"/>
      </xdr:nvSpPr>
      <xdr:spPr>
        <a:xfrm>
          <a:off x="7561795" y="94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11446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B5E11173-D5DC-494D-9D89-4333200A9AA4}"/>
            </a:ext>
          </a:extLst>
        </xdr:cNvPr>
        <xdr:cNvSpPr txBox="1"/>
      </xdr:nvSpPr>
      <xdr:spPr>
        <a:xfrm>
          <a:off x="6672795" y="94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3DA937F0-8C29-45F2-A3BB-43C008F764A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E9BD7800-7B57-48A5-B63D-B30DE60F05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DDB2CAC-60A3-4FD3-A385-92DDC9C85C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B2F3B9A3-03D2-45EA-A71C-DD3C9E5BF4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547A076-699B-4EEA-97EF-6D76FBACC2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C9D8B11-2392-4928-BC77-EA2B102991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9C06B2AA-ADB0-48C6-A771-7668220AB4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227FE85-9970-4979-9E4F-9B3E863AEF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F23D6360-D47B-4450-BC41-9F684D44B7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D55B3A4F-F684-467E-B126-49A8E637EE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5FD98047-1E87-4132-86E0-050C1DE6AD9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1CC9D65-F5B8-4B1D-984B-D21F7AB1E11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2D5E3B18-2E67-461E-8688-E7A39A9F4D0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30FAD7B7-3CAB-4232-A9B4-FBBC0718A2D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59D5E4DB-3ECB-4F67-8BE5-1107FDA788F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5411C02A-2266-451F-83A8-941C904D5B8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BF92DF2-F328-4B13-9E1A-9C51C5B3D8E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10B1259A-0543-46EE-B837-CFE67BF239F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AFEDCBBE-780B-48A6-A0B1-2BE22177E1C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2E35F376-C8D6-4556-A8B4-49F7EE40BD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1E00959A-A246-465F-8F06-15234C21A74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D2C9DD26-6B14-4A14-94AF-1F00E2F6BB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a:extLst>
            <a:ext uri="{FF2B5EF4-FFF2-40B4-BE49-F238E27FC236}">
              <a16:creationId xmlns:a16="http://schemas.microsoft.com/office/drawing/2014/main" id="{5E0A409F-04F2-42D3-AF76-9FA7FB914267}"/>
            </a:ext>
          </a:extLst>
        </xdr:cNvPr>
        <xdr:cNvCxnSpPr/>
      </xdr:nvCxnSpPr>
      <xdr:spPr>
        <a:xfrm flipV="1">
          <a:off x="4634865" y="1344320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E60B2A4C-6CF5-4817-A0D6-96916AF155A9}"/>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a:extLst>
            <a:ext uri="{FF2B5EF4-FFF2-40B4-BE49-F238E27FC236}">
              <a16:creationId xmlns:a16="http://schemas.microsoft.com/office/drawing/2014/main" id="{04A18771-7C01-4D0E-ACAE-EA0F36D6ECC1}"/>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49E12484-8C99-4AD9-AB68-CDBAEE1F81D3}"/>
            </a:ext>
          </a:extLst>
        </xdr:cNvPr>
        <xdr:cNvSpPr txBox="1"/>
      </xdr:nvSpPr>
      <xdr:spPr>
        <a:xfrm>
          <a:off x="4673600" y="1321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a:extLst>
            <a:ext uri="{FF2B5EF4-FFF2-40B4-BE49-F238E27FC236}">
              <a16:creationId xmlns:a16="http://schemas.microsoft.com/office/drawing/2014/main" id="{BB9E8EDF-A186-4C40-A8A7-D3E43D86D31D}"/>
            </a:ext>
          </a:extLst>
        </xdr:cNvPr>
        <xdr:cNvCxnSpPr/>
      </xdr:nvCxnSpPr>
      <xdr:spPr>
        <a:xfrm>
          <a:off x="4546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B486F498-BD4D-4552-A9CB-277138CFB975}"/>
            </a:ext>
          </a:extLst>
        </xdr:cNvPr>
        <xdr:cNvSpPr txBox="1"/>
      </xdr:nvSpPr>
      <xdr:spPr>
        <a:xfrm>
          <a:off x="4673600" y="14030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a:extLst>
            <a:ext uri="{FF2B5EF4-FFF2-40B4-BE49-F238E27FC236}">
              <a16:creationId xmlns:a16="http://schemas.microsoft.com/office/drawing/2014/main" id="{DFE559A9-DB87-4288-99DD-9F1B2C893311}"/>
            </a:ext>
          </a:extLst>
        </xdr:cNvPr>
        <xdr:cNvSpPr/>
      </xdr:nvSpPr>
      <xdr:spPr>
        <a:xfrm>
          <a:off x="4584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a:extLst>
            <a:ext uri="{FF2B5EF4-FFF2-40B4-BE49-F238E27FC236}">
              <a16:creationId xmlns:a16="http://schemas.microsoft.com/office/drawing/2014/main" id="{3CA8A4A0-6832-4B64-9E86-E88AE310D3B3}"/>
            </a:ext>
          </a:extLst>
        </xdr:cNvPr>
        <xdr:cNvSpPr/>
      </xdr:nvSpPr>
      <xdr:spPr>
        <a:xfrm>
          <a:off x="37465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a:extLst>
            <a:ext uri="{FF2B5EF4-FFF2-40B4-BE49-F238E27FC236}">
              <a16:creationId xmlns:a16="http://schemas.microsoft.com/office/drawing/2014/main" id="{24B90700-3358-452C-A6DB-A981888992BD}"/>
            </a:ext>
          </a:extLst>
        </xdr:cNvPr>
        <xdr:cNvSpPr/>
      </xdr:nvSpPr>
      <xdr:spPr>
        <a:xfrm>
          <a:off x="2857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a:extLst>
            <a:ext uri="{FF2B5EF4-FFF2-40B4-BE49-F238E27FC236}">
              <a16:creationId xmlns:a16="http://schemas.microsoft.com/office/drawing/2014/main" id="{6D2FD6FB-8578-4AC5-BEC3-B073C1E61483}"/>
            </a:ext>
          </a:extLst>
        </xdr:cNvPr>
        <xdr:cNvSpPr/>
      </xdr:nvSpPr>
      <xdr:spPr>
        <a:xfrm>
          <a:off x="1968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a:extLst>
            <a:ext uri="{FF2B5EF4-FFF2-40B4-BE49-F238E27FC236}">
              <a16:creationId xmlns:a16="http://schemas.microsoft.com/office/drawing/2014/main" id="{7399457C-E5A4-436C-B9FA-1449FCA75D00}"/>
            </a:ext>
          </a:extLst>
        </xdr:cNvPr>
        <xdr:cNvSpPr/>
      </xdr:nvSpPr>
      <xdr:spPr>
        <a:xfrm>
          <a:off x="1079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B3424DA-809E-4BD1-AE77-9882802BFE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E87B217-F222-4E2B-907D-777A0DE5A6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72FAC0C-496A-4A54-8C27-5A4D4EF264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9D359F9-81C5-4EFF-9D23-000B5D46D9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073BD64-BE59-4D9B-AE19-2EC52B546E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65024</xdr:rowOff>
    </xdr:from>
    <xdr:to>
      <xdr:col>24</xdr:col>
      <xdr:colOff>114300</xdr:colOff>
      <xdr:row>84</xdr:row>
      <xdr:rowOff>166624</xdr:rowOff>
    </xdr:to>
    <xdr:sp macro="" textlink="">
      <xdr:nvSpPr>
        <xdr:cNvPr id="298" name="楕円 297">
          <a:extLst>
            <a:ext uri="{FF2B5EF4-FFF2-40B4-BE49-F238E27FC236}">
              <a16:creationId xmlns:a16="http://schemas.microsoft.com/office/drawing/2014/main" id="{FD101099-918B-4DA2-BE35-488FD15CD33F}"/>
            </a:ext>
          </a:extLst>
        </xdr:cNvPr>
        <xdr:cNvSpPr/>
      </xdr:nvSpPr>
      <xdr:spPr>
        <a:xfrm>
          <a:off x="4584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43451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F2CA24EB-08C5-4FF6-B58E-B78483462A8D}"/>
            </a:ext>
          </a:extLst>
        </xdr:cNvPr>
        <xdr:cNvSpPr txBox="1"/>
      </xdr:nvSpPr>
      <xdr:spPr>
        <a:xfrm>
          <a:off x="4673600"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19304</xdr:rowOff>
    </xdr:from>
    <xdr:to>
      <xdr:col>20</xdr:col>
      <xdr:colOff>38100</xdr:colOff>
      <xdr:row>84</xdr:row>
      <xdr:rowOff>120904</xdr:rowOff>
    </xdr:to>
    <xdr:sp macro="" textlink="">
      <xdr:nvSpPr>
        <xdr:cNvPr id="300" name="楕円 299">
          <a:extLst>
            <a:ext uri="{FF2B5EF4-FFF2-40B4-BE49-F238E27FC236}">
              <a16:creationId xmlns:a16="http://schemas.microsoft.com/office/drawing/2014/main" id="{C698755E-DD39-477E-8FF9-6337CF0B2D3F}"/>
            </a:ext>
          </a:extLst>
        </xdr:cNvPr>
        <xdr:cNvSpPr/>
      </xdr:nvSpPr>
      <xdr:spPr>
        <a:xfrm>
          <a:off x="3746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70104</xdr:rowOff>
    </xdr:from>
    <xdr:to>
      <xdr:col>24</xdr:col>
      <xdr:colOff>63500</xdr:colOff>
      <xdr:row>84</xdr:row>
      <xdr:rowOff>115824</xdr:rowOff>
    </xdr:to>
    <xdr:cxnSp macro="">
      <xdr:nvCxnSpPr>
        <xdr:cNvPr id="301" name="直線コネクタ 300">
          <a:extLst>
            <a:ext uri="{FF2B5EF4-FFF2-40B4-BE49-F238E27FC236}">
              <a16:creationId xmlns:a16="http://schemas.microsoft.com/office/drawing/2014/main" id="{BF6E036D-E565-46B4-80E2-71948943DF3E}"/>
            </a:ext>
          </a:extLst>
        </xdr:cNvPr>
        <xdr:cNvCxnSpPr/>
      </xdr:nvCxnSpPr>
      <xdr:spPr>
        <a:xfrm>
          <a:off x="3797300" y="144719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126746</xdr:rowOff>
    </xdr:from>
    <xdr:to>
      <xdr:col>15</xdr:col>
      <xdr:colOff>101600</xdr:colOff>
      <xdr:row>84</xdr:row>
      <xdr:rowOff>56896</xdr:rowOff>
    </xdr:to>
    <xdr:sp macro="" textlink="">
      <xdr:nvSpPr>
        <xdr:cNvPr id="302" name="楕円 301">
          <a:extLst>
            <a:ext uri="{FF2B5EF4-FFF2-40B4-BE49-F238E27FC236}">
              <a16:creationId xmlns:a16="http://schemas.microsoft.com/office/drawing/2014/main" id="{38A917D4-A708-405A-9D2B-3C0FB10FB0B7}"/>
            </a:ext>
          </a:extLst>
        </xdr:cNvPr>
        <xdr:cNvSpPr/>
      </xdr:nvSpPr>
      <xdr:spPr>
        <a:xfrm>
          <a:off x="2857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xdr:rowOff>
    </xdr:from>
    <xdr:to>
      <xdr:col>19</xdr:col>
      <xdr:colOff>177800</xdr:colOff>
      <xdr:row>84</xdr:row>
      <xdr:rowOff>70104</xdr:rowOff>
    </xdr:to>
    <xdr:cxnSp macro="">
      <xdr:nvCxnSpPr>
        <xdr:cNvPr id="303" name="直線コネクタ 302">
          <a:extLst>
            <a:ext uri="{FF2B5EF4-FFF2-40B4-BE49-F238E27FC236}">
              <a16:creationId xmlns:a16="http://schemas.microsoft.com/office/drawing/2014/main" id="{D2B21651-70AB-4F46-B720-91753BAD6994}"/>
            </a:ext>
          </a:extLst>
        </xdr:cNvPr>
        <xdr:cNvCxnSpPr/>
      </xdr:nvCxnSpPr>
      <xdr:spPr>
        <a:xfrm>
          <a:off x="2908300" y="14407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151892</xdr:rowOff>
    </xdr:from>
    <xdr:to>
      <xdr:col>10</xdr:col>
      <xdr:colOff>165100</xdr:colOff>
      <xdr:row>85</xdr:row>
      <xdr:rowOff>82042</xdr:rowOff>
    </xdr:to>
    <xdr:sp macro="" textlink="">
      <xdr:nvSpPr>
        <xdr:cNvPr id="304" name="楕円 303">
          <a:extLst>
            <a:ext uri="{FF2B5EF4-FFF2-40B4-BE49-F238E27FC236}">
              <a16:creationId xmlns:a16="http://schemas.microsoft.com/office/drawing/2014/main" id="{48842132-0506-4CC4-8066-3E8FAB38C1D5}"/>
            </a:ext>
          </a:extLst>
        </xdr:cNvPr>
        <xdr:cNvSpPr/>
      </xdr:nvSpPr>
      <xdr:spPr>
        <a:xfrm>
          <a:off x="196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xdr:rowOff>
    </xdr:from>
    <xdr:to>
      <xdr:col>15</xdr:col>
      <xdr:colOff>50800</xdr:colOff>
      <xdr:row>85</xdr:row>
      <xdr:rowOff>31242</xdr:rowOff>
    </xdr:to>
    <xdr:cxnSp macro="">
      <xdr:nvCxnSpPr>
        <xdr:cNvPr id="305" name="直線コネクタ 304">
          <a:extLst>
            <a:ext uri="{FF2B5EF4-FFF2-40B4-BE49-F238E27FC236}">
              <a16:creationId xmlns:a16="http://schemas.microsoft.com/office/drawing/2014/main" id="{CF006F4C-E4A6-4C42-80E0-7369F9A76373}"/>
            </a:ext>
          </a:extLst>
        </xdr:cNvPr>
        <xdr:cNvCxnSpPr/>
      </xdr:nvCxnSpPr>
      <xdr:spPr>
        <a:xfrm flipV="1">
          <a:off x="2019300" y="14407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106172</xdr:rowOff>
    </xdr:from>
    <xdr:to>
      <xdr:col>6</xdr:col>
      <xdr:colOff>38100</xdr:colOff>
      <xdr:row>85</xdr:row>
      <xdr:rowOff>36322</xdr:rowOff>
    </xdr:to>
    <xdr:sp macro="" textlink="">
      <xdr:nvSpPr>
        <xdr:cNvPr id="306" name="楕円 305">
          <a:extLst>
            <a:ext uri="{FF2B5EF4-FFF2-40B4-BE49-F238E27FC236}">
              <a16:creationId xmlns:a16="http://schemas.microsoft.com/office/drawing/2014/main" id="{991E89BF-8AC2-4D29-856F-8F524B7D82CC}"/>
            </a:ext>
          </a:extLst>
        </xdr:cNvPr>
        <xdr:cNvSpPr/>
      </xdr:nvSpPr>
      <xdr:spPr>
        <a:xfrm>
          <a:off x="107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156972</xdr:rowOff>
    </xdr:from>
    <xdr:to>
      <xdr:col>10</xdr:col>
      <xdr:colOff>114300</xdr:colOff>
      <xdr:row>85</xdr:row>
      <xdr:rowOff>31242</xdr:rowOff>
    </xdr:to>
    <xdr:cxnSp macro="">
      <xdr:nvCxnSpPr>
        <xdr:cNvPr id="307" name="直線コネクタ 306">
          <a:extLst>
            <a:ext uri="{FF2B5EF4-FFF2-40B4-BE49-F238E27FC236}">
              <a16:creationId xmlns:a16="http://schemas.microsoft.com/office/drawing/2014/main" id="{9B494BE4-E5D6-47CD-B268-CB068633F0E7}"/>
            </a:ext>
          </a:extLst>
        </xdr:cNvPr>
        <xdr:cNvCxnSpPr/>
      </xdr:nvCxnSpPr>
      <xdr:spPr>
        <a:xfrm>
          <a:off x="1130300" y="14558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a:extLst>
            <a:ext uri="{FF2B5EF4-FFF2-40B4-BE49-F238E27FC236}">
              <a16:creationId xmlns:a16="http://schemas.microsoft.com/office/drawing/2014/main" id="{51E09BEE-2959-43EF-92CB-857BEFF5E471}"/>
            </a:ext>
          </a:extLst>
        </xdr:cNvPr>
        <xdr:cNvSpPr txBox="1"/>
      </xdr:nvSpPr>
      <xdr:spPr>
        <a:xfrm>
          <a:off x="3582044" y="1389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a:extLst>
            <a:ext uri="{FF2B5EF4-FFF2-40B4-BE49-F238E27FC236}">
              <a16:creationId xmlns:a16="http://schemas.microsoft.com/office/drawing/2014/main" id="{F1C82BE2-CE98-45C9-B1BC-41A724C1A382}"/>
            </a:ext>
          </a:extLst>
        </xdr:cNvPr>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a:extLst>
            <a:ext uri="{FF2B5EF4-FFF2-40B4-BE49-F238E27FC236}">
              <a16:creationId xmlns:a16="http://schemas.microsoft.com/office/drawing/2014/main" id="{4381A5BB-EB92-414E-B254-2F4D07544143}"/>
            </a:ext>
          </a:extLst>
        </xdr:cNvPr>
        <xdr:cNvSpPr txBox="1"/>
      </xdr:nvSpPr>
      <xdr:spPr>
        <a:xfrm>
          <a:off x="1816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a:extLst>
            <a:ext uri="{FF2B5EF4-FFF2-40B4-BE49-F238E27FC236}">
              <a16:creationId xmlns:a16="http://schemas.microsoft.com/office/drawing/2014/main" id="{2AC399AD-4A88-46D2-A87A-6BCF60A24368}"/>
            </a:ext>
          </a:extLst>
        </xdr:cNvPr>
        <xdr:cNvSpPr txBox="1"/>
      </xdr:nvSpPr>
      <xdr:spPr>
        <a:xfrm>
          <a:off x="927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112031</xdr:rowOff>
    </xdr:from>
    <xdr:ext cx="405111" cy="259045"/>
    <xdr:sp macro="" textlink="">
      <xdr:nvSpPr>
        <xdr:cNvPr id="312" name="n_1mainValue【公営住宅】&#10;有形固定資産減価償却率">
          <a:extLst>
            <a:ext uri="{FF2B5EF4-FFF2-40B4-BE49-F238E27FC236}">
              <a16:creationId xmlns:a16="http://schemas.microsoft.com/office/drawing/2014/main" id="{A764419B-69EC-4A8B-9275-88C0BD0501F8}"/>
            </a:ext>
          </a:extLst>
        </xdr:cNvPr>
        <xdr:cNvSpPr txBox="1"/>
      </xdr:nvSpPr>
      <xdr:spPr>
        <a:xfrm>
          <a:off x="35820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48023</xdr:rowOff>
    </xdr:from>
    <xdr:ext cx="405111" cy="259045"/>
    <xdr:sp macro="" textlink="">
      <xdr:nvSpPr>
        <xdr:cNvPr id="313" name="n_2mainValue【公営住宅】&#10;有形固定資産減価償却率">
          <a:extLst>
            <a:ext uri="{FF2B5EF4-FFF2-40B4-BE49-F238E27FC236}">
              <a16:creationId xmlns:a16="http://schemas.microsoft.com/office/drawing/2014/main" id="{04599F08-8FF5-41C6-985C-F7D49C207B8B}"/>
            </a:ext>
          </a:extLst>
        </xdr:cNvPr>
        <xdr:cNvSpPr txBox="1"/>
      </xdr:nvSpPr>
      <xdr:spPr>
        <a:xfrm>
          <a:off x="2705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73169</xdr:rowOff>
    </xdr:from>
    <xdr:ext cx="405111" cy="259045"/>
    <xdr:sp macro="" textlink="">
      <xdr:nvSpPr>
        <xdr:cNvPr id="314" name="n_3mainValue【公営住宅】&#10;有形固定資産減価償却率">
          <a:extLst>
            <a:ext uri="{FF2B5EF4-FFF2-40B4-BE49-F238E27FC236}">
              <a16:creationId xmlns:a16="http://schemas.microsoft.com/office/drawing/2014/main" id="{E92C768E-B8B1-4077-897D-D1EE2C60BA13}"/>
            </a:ext>
          </a:extLst>
        </xdr:cNvPr>
        <xdr:cNvSpPr txBox="1"/>
      </xdr:nvSpPr>
      <xdr:spPr>
        <a:xfrm>
          <a:off x="18167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27449</xdr:rowOff>
    </xdr:from>
    <xdr:ext cx="405111" cy="259045"/>
    <xdr:sp macro="" textlink="">
      <xdr:nvSpPr>
        <xdr:cNvPr id="315" name="n_4mainValue【公営住宅】&#10;有形固定資産減価償却率">
          <a:extLst>
            <a:ext uri="{FF2B5EF4-FFF2-40B4-BE49-F238E27FC236}">
              <a16:creationId xmlns:a16="http://schemas.microsoft.com/office/drawing/2014/main" id="{A77A3FAD-B68D-4A0A-B0E5-1A9505AC8545}"/>
            </a:ext>
          </a:extLst>
        </xdr:cNvPr>
        <xdr:cNvSpPr txBox="1"/>
      </xdr:nvSpPr>
      <xdr:spPr>
        <a:xfrm>
          <a:off x="927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CE57041B-0D3C-4BB8-9A4F-D076952D1F6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B2DE3CB1-765C-48CD-A933-F7910260FB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990E3EDA-F8B2-4C6E-98F9-3DAA8F355C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2F5EA628-57B7-4A9C-A791-02378BFEA00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AEBFCE9C-BABB-4EEB-B934-3578F24AED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E1697569-DDCF-45D1-83C5-1CCFD087F2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286F5DB-3BD1-4C40-B823-A4166895BA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568A3067-C6E2-4068-BB27-DC97DB47380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ACDB60A2-F00B-4A72-B3F1-0D49F1ABEA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5A724471-BF84-4CD0-8AD6-A8589BEF7C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DE947343-EBF4-4A08-9624-B8E9C63D990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A7EE720D-AE93-4166-836E-EB1A2BD1C6B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A9E29E23-C2E2-4A6E-957E-8187B5F220A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22E81B0B-391E-498E-8401-5B40D3FF73C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A3DB8321-DD1B-485D-A3F1-4EEC47992A9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26271849-0C0B-4129-A77D-F092F463A7D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6F93008A-F7A0-47EE-B82C-AB22BD689BF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9CF30435-60F7-4762-A47D-BEF556E2418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BF4D58FC-7A5C-43FB-B6BA-D73E386941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D6EF5797-ECA2-422E-A7AE-8426D552612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745AF9F7-BB3D-4955-B2B1-8486A91B6D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AFBB4965-0F84-448D-A547-9F15F31CDA77}"/>
            </a:ext>
          </a:extLst>
        </xdr:cNvPr>
        <xdr:cNvCxnSpPr/>
      </xdr:nvCxnSpPr>
      <xdr:spPr>
        <a:xfrm flipV="1">
          <a:off x="10476865" y="13583107"/>
          <a:ext cx="0" cy="115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67AF0DC6-E331-45FE-97F5-92C2ED6B2FB1}"/>
            </a:ext>
          </a:extLst>
        </xdr:cNvPr>
        <xdr:cNvSpPr txBox="1"/>
      </xdr:nvSpPr>
      <xdr:spPr>
        <a:xfrm>
          <a:off x="10515600" y="147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AECAAE25-A52A-440F-99C2-39178933AE77}"/>
            </a:ext>
          </a:extLst>
        </xdr:cNvPr>
        <xdr:cNvCxnSpPr/>
      </xdr:nvCxnSpPr>
      <xdr:spPr>
        <a:xfrm>
          <a:off x="10388600" y="14733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a:extLst>
            <a:ext uri="{FF2B5EF4-FFF2-40B4-BE49-F238E27FC236}">
              <a16:creationId xmlns:a16="http://schemas.microsoft.com/office/drawing/2014/main" id="{73FD1C9C-F9A0-41A3-85E1-48D5E03D602E}"/>
            </a:ext>
          </a:extLst>
        </xdr:cNvPr>
        <xdr:cNvSpPr txBox="1"/>
      </xdr:nvSpPr>
      <xdr:spPr>
        <a:xfrm>
          <a:off x="10515600" y="133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a:extLst>
            <a:ext uri="{FF2B5EF4-FFF2-40B4-BE49-F238E27FC236}">
              <a16:creationId xmlns:a16="http://schemas.microsoft.com/office/drawing/2014/main" id="{D057E50D-2C0B-4650-9BE9-03D1603CD3EE}"/>
            </a:ext>
          </a:extLst>
        </xdr:cNvPr>
        <xdr:cNvCxnSpPr/>
      </xdr:nvCxnSpPr>
      <xdr:spPr>
        <a:xfrm>
          <a:off x="10388600" y="1358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167454</xdr:rowOff>
    </xdr:from>
    <xdr:ext cx="469744" cy="259045"/>
    <xdr:sp macro="" textlink="">
      <xdr:nvSpPr>
        <xdr:cNvPr id="342" name="【公営住宅】&#10;一人当たり面積平均値テキスト">
          <a:extLst>
            <a:ext uri="{FF2B5EF4-FFF2-40B4-BE49-F238E27FC236}">
              <a16:creationId xmlns:a16="http://schemas.microsoft.com/office/drawing/2014/main" id="{C26CAE34-C34C-41D0-A226-2CE096A65CEA}"/>
            </a:ext>
          </a:extLst>
        </xdr:cNvPr>
        <xdr:cNvSpPr txBox="1"/>
      </xdr:nvSpPr>
      <xdr:spPr>
        <a:xfrm>
          <a:off x="10515600" y="14054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a:extLst>
            <a:ext uri="{FF2B5EF4-FFF2-40B4-BE49-F238E27FC236}">
              <a16:creationId xmlns:a16="http://schemas.microsoft.com/office/drawing/2014/main" id="{D4115B35-5F45-4B5C-BC77-092C18689CCC}"/>
            </a:ext>
          </a:extLst>
        </xdr:cNvPr>
        <xdr:cNvSpPr/>
      </xdr:nvSpPr>
      <xdr:spPr>
        <a:xfrm>
          <a:off x="10426700" y="1420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a:extLst>
            <a:ext uri="{FF2B5EF4-FFF2-40B4-BE49-F238E27FC236}">
              <a16:creationId xmlns:a16="http://schemas.microsoft.com/office/drawing/2014/main" id="{278F15A4-3A38-44BC-A7FB-8F42D3FAC5F2}"/>
            </a:ext>
          </a:extLst>
        </xdr:cNvPr>
        <xdr:cNvSpPr/>
      </xdr:nvSpPr>
      <xdr:spPr>
        <a:xfrm>
          <a:off x="95885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a:extLst>
            <a:ext uri="{FF2B5EF4-FFF2-40B4-BE49-F238E27FC236}">
              <a16:creationId xmlns:a16="http://schemas.microsoft.com/office/drawing/2014/main" id="{B25B48F3-17FB-441A-AB2B-C635AE3911DB}"/>
            </a:ext>
          </a:extLst>
        </xdr:cNvPr>
        <xdr:cNvSpPr/>
      </xdr:nvSpPr>
      <xdr:spPr>
        <a:xfrm>
          <a:off x="8699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a:extLst>
            <a:ext uri="{FF2B5EF4-FFF2-40B4-BE49-F238E27FC236}">
              <a16:creationId xmlns:a16="http://schemas.microsoft.com/office/drawing/2014/main" id="{B5C7D2F7-4E9C-495E-AE85-FBEF90F48147}"/>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ADCAFE82-F84D-4766-83C3-95BEB87C538A}"/>
            </a:ext>
          </a:extLst>
        </xdr:cNvPr>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AB689A7-DAAA-4412-8993-2AFE50369B6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2052279-6485-4524-9337-205602937C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A20AEA4-F6F2-4BDD-AFAA-7C72AA95541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DF80F44-759C-4AB0-9834-BDDEF630DC2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30759DA-A5DB-43D0-9A1B-D33ED44099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353" name="楕円 352">
          <a:extLst>
            <a:ext uri="{FF2B5EF4-FFF2-40B4-BE49-F238E27FC236}">
              <a16:creationId xmlns:a16="http://schemas.microsoft.com/office/drawing/2014/main" id="{D8220FDE-3C18-4019-9CA1-DDE4DEA77159}"/>
            </a:ext>
          </a:extLst>
        </xdr:cNvPr>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89171</xdr:rowOff>
    </xdr:from>
    <xdr:ext cx="469744" cy="259045"/>
    <xdr:sp macro="" textlink="">
      <xdr:nvSpPr>
        <xdr:cNvPr id="354" name="【公営住宅】&#10;一人当たり面積該当値テキスト">
          <a:extLst>
            <a:ext uri="{FF2B5EF4-FFF2-40B4-BE49-F238E27FC236}">
              <a16:creationId xmlns:a16="http://schemas.microsoft.com/office/drawing/2014/main" id="{0209F38C-B10C-4075-9925-B0252CA0D927}"/>
            </a:ext>
          </a:extLst>
        </xdr:cNvPr>
        <xdr:cNvSpPr txBox="1"/>
      </xdr:nvSpPr>
      <xdr:spPr>
        <a:xfrm>
          <a:off x="10515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55" name="楕円 354">
          <a:extLst>
            <a:ext uri="{FF2B5EF4-FFF2-40B4-BE49-F238E27FC236}">
              <a16:creationId xmlns:a16="http://schemas.microsoft.com/office/drawing/2014/main" id="{535D03E0-8BC8-4D20-A3A6-B8C9FC90AB00}"/>
            </a:ext>
          </a:extLst>
        </xdr:cNvPr>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84</xdr:row>
      <xdr:rowOff>161544</xdr:rowOff>
    </xdr:to>
    <xdr:cxnSp macro="">
      <xdr:nvCxnSpPr>
        <xdr:cNvPr id="356" name="直線コネクタ 355">
          <a:extLst>
            <a:ext uri="{FF2B5EF4-FFF2-40B4-BE49-F238E27FC236}">
              <a16:creationId xmlns:a16="http://schemas.microsoft.com/office/drawing/2014/main" id="{930EF9A3-BA07-4F2D-853F-A7BFE830A638}"/>
            </a:ext>
          </a:extLst>
        </xdr:cNvPr>
        <xdr:cNvCxnSpPr/>
      </xdr:nvCxnSpPr>
      <xdr:spPr>
        <a:xfrm>
          <a:off x="9639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112116</xdr:rowOff>
    </xdr:from>
    <xdr:to>
      <xdr:col>46</xdr:col>
      <xdr:colOff>38100</xdr:colOff>
      <xdr:row>85</xdr:row>
      <xdr:rowOff>42266</xdr:rowOff>
    </xdr:to>
    <xdr:sp macro="" textlink="">
      <xdr:nvSpPr>
        <xdr:cNvPr id="357" name="楕円 356">
          <a:extLst>
            <a:ext uri="{FF2B5EF4-FFF2-40B4-BE49-F238E27FC236}">
              <a16:creationId xmlns:a16="http://schemas.microsoft.com/office/drawing/2014/main" id="{0E00ACFF-AE76-4E45-BA9C-0ECF3F377C26}"/>
            </a:ext>
          </a:extLst>
        </xdr:cNvPr>
        <xdr:cNvSpPr/>
      </xdr:nvSpPr>
      <xdr:spPr>
        <a:xfrm>
          <a:off x="8699500" y="145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162916</xdr:rowOff>
    </xdr:to>
    <xdr:cxnSp macro="">
      <xdr:nvCxnSpPr>
        <xdr:cNvPr id="358" name="直線コネクタ 357">
          <a:extLst>
            <a:ext uri="{FF2B5EF4-FFF2-40B4-BE49-F238E27FC236}">
              <a16:creationId xmlns:a16="http://schemas.microsoft.com/office/drawing/2014/main" id="{A63D3B26-E52B-425E-B3F7-42695C8D3173}"/>
            </a:ext>
          </a:extLst>
        </xdr:cNvPr>
        <xdr:cNvCxnSpPr/>
      </xdr:nvCxnSpPr>
      <xdr:spPr>
        <a:xfrm flipV="1">
          <a:off x="8750300" y="1456334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115315</xdr:rowOff>
    </xdr:from>
    <xdr:to>
      <xdr:col>41</xdr:col>
      <xdr:colOff>101600</xdr:colOff>
      <xdr:row>85</xdr:row>
      <xdr:rowOff>45465</xdr:rowOff>
    </xdr:to>
    <xdr:sp macro="" textlink="">
      <xdr:nvSpPr>
        <xdr:cNvPr id="359" name="楕円 358">
          <a:extLst>
            <a:ext uri="{FF2B5EF4-FFF2-40B4-BE49-F238E27FC236}">
              <a16:creationId xmlns:a16="http://schemas.microsoft.com/office/drawing/2014/main" id="{8741D87C-9D0E-4023-95E5-BADA11853001}"/>
            </a:ext>
          </a:extLst>
        </xdr:cNvPr>
        <xdr:cNvSpPr/>
      </xdr:nvSpPr>
      <xdr:spPr>
        <a:xfrm>
          <a:off x="7810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162916</xdr:rowOff>
    </xdr:from>
    <xdr:to>
      <xdr:col>45</xdr:col>
      <xdr:colOff>177800</xdr:colOff>
      <xdr:row>84</xdr:row>
      <xdr:rowOff>166115</xdr:rowOff>
    </xdr:to>
    <xdr:cxnSp macro="">
      <xdr:nvCxnSpPr>
        <xdr:cNvPr id="360" name="直線コネクタ 359">
          <a:extLst>
            <a:ext uri="{FF2B5EF4-FFF2-40B4-BE49-F238E27FC236}">
              <a16:creationId xmlns:a16="http://schemas.microsoft.com/office/drawing/2014/main" id="{9DCC4953-1499-413F-9AE2-7B2A7A26E945}"/>
            </a:ext>
          </a:extLst>
        </xdr:cNvPr>
        <xdr:cNvCxnSpPr/>
      </xdr:nvCxnSpPr>
      <xdr:spPr>
        <a:xfrm flipV="1">
          <a:off x="7861300" y="14564716"/>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61" name="楕円 360">
          <a:extLst>
            <a:ext uri="{FF2B5EF4-FFF2-40B4-BE49-F238E27FC236}">
              <a16:creationId xmlns:a16="http://schemas.microsoft.com/office/drawing/2014/main" id="{8E7DC7AF-FC41-46F7-A4D4-791BD3F7C76B}"/>
            </a:ext>
          </a:extLst>
        </xdr:cNvPr>
        <xdr:cNvSpPr/>
      </xdr:nvSpPr>
      <xdr:spPr>
        <a:xfrm>
          <a:off x="6921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164288</xdr:rowOff>
    </xdr:from>
    <xdr:to>
      <xdr:col>41</xdr:col>
      <xdr:colOff>50800</xdr:colOff>
      <xdr:row>84</xdr:row>
      <xdr:rowOff>166115</xdr:rowOff>
    </xdr:to>
    <xdr:cxnSp macro="">
      <xdr:nvCxnSpPr>
        <xdr:cNvPr id="362" name="直線コネクタ 361">
          <a:extLst>
            <a:ext uri="{FF2B5EF4-FFF2-40B4-BE49-F238E27FC236}">
              <a16:creationId xmlns:a16="http://schemas.microsoft.com/office/drawing/2014/main" id="{FA7F010E-0050-4505-AE4F-3CAFE4ECB1CD}"/>
            </a:ext>
          </a:extLst>
        </xdr:cNvPr>
        <xdr:cNvCxnSpPr/>
      </xdr:nvCxnSpPr>
      <xdr:spPr>
        <a:xfrm>
          <a:off x="6972300" y="145660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92625</xdr:rowOff>
    </xdr:from>
    <xdr:ext cx="469744" cy="259045"/>
    <xdr:sp macro="" textlink="">
      <xdr:nvSpPr>
        <xdr:cNvPr id="363" name="n_1aveValue【公営住宅】&#10;一人当たり面積">
          <a:extLst>
            <a:ext uri="{FF2B5EF4-FFF2-40B4-BE49-F238E27FC236}">
              <a16:creationId xmlns:a16="http://schemas.microsoft.com/office/drawing/2014/main" id="{18E2E54C-3E0E-4A33-AD89-B55637B8D50C}"/>
            </a:ext>
          </a:extLst>
        </xdr:cNvPr>
        <xdr:cNvSpPr txBox="1"/>
      </xdr:nvSpPr>
      <xdr:spPr>
        <a:xfrm>
          <a:off x="9391727" y="139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86225</xdr:rowOff>
    </xdr:from>
    <xdr:ext cx="469744" cy="259045"/>
    <xdr:sp macro="" textlink="">
      <xdr:nvSpPr>
        <xdr:cNvPr id="364" name="n_2aveValue【公営住宅】&#10;一人当たり面積">
          <a:extLst>
            <a:ext uri="{FF2B5EF4-FFF2-40B4-BE49-F238E27FC236}">
              <a16:creationId xmlns:a16="http://schemas.microsoft.com/office/drawing/2014/main" id="{D01D6792-9E4C-4D26-ACC1-AB9579EEAF01}"/>
            </a:ext>
          </a:extLst>
        </xdr:cNvPr>
        <xdr:cNvSpPr txBox="1"/>
      </xdr:nvSpPr>
      <xdr:spPr>
        <a:xfrm>
          <a:off x="85154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a:extLst>
            <a:ext uri="{FF2B5EF4-FFF2-40B4-BE49-F238E27FC236}">
              <a16:creationId xmlns:a16="http://schemas.microsoft.com/office/drawing/2014/main" id="{E2027088-E166-42B2-BD9F-13420094A41A}"/>
            </a:ext>
          </a:extLst>
        </xdr:cNvPr>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69E73CAF-BA36-4990-96D4-539B10B18465}"/>
            </a:ext>
          </a:extLst>
        </xdr:cNvPr>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67" name="n_1mainValue【公営住宅】&#10;一人当たり面積">
          <a:extLst>
            <a:ext uri="{FF2B5EF4-FFF2-40B4-BE49-F238E27FC236}">
              <a16:creationId xmlns:a16="http://schemas.microsoft.com/office/drawing/2014/main" id="{4EE0C85A-D605-4625-8B96-FC3AF3CA313B}"/>
            </a:ext>
          </a:extLst>
        </xdr:cNvPr>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33393</xdr:rowOff>
    </xdr:from>
    <xdr:ext cx="469744" cy="259045"/>
    <xdr:sp macro="" textlink="">
      <xdr:nvSpPr>
        <xdr:cNvPr id="368" name="n_2mainValue【公営住宅】&#10;一人当たり面積">
          <a:extLst>
            <a:ext uri="{FF2B5EF4-FFF2-40B4-BE49-F238E27FC236}">
              <a16:creationId xmlns:a16="http://schemas.microsoft.com/office/drawing/2014/main" id="{EE093615-E93F-4C7B-8AED-59E26E0CC52C}"/>
            </a:ext>
          </a:extLst>
        </xdr:cNvPr>
        <xdr:cNvSpPr txBox="1"/>
      </xdr:nvSpPr>
      <xdr:spPr>
        <a:xfrm>
          <a:off x="8515427" y="1460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36592</xdr:rowOff>
    </xdr:from>
    <xdr:ext cx="469744" cy="259045"/>
    <xdr:sp macro="" textlink="">
      <xdr:nvSpPr>
        <xdr:cNvPr id="369" name="n_3mainValue【公営住宅】&#10;一人当たり面積">
          <a:extLst>
            <a:ext uri="{FF2B5EF4-FFF2-40B4-BE49-F238E27FC236}">
              <a16:creationId xmlns:a16="http://schemas.microsoft.com/office/drawing/2014/main" id="{B3ABFDA1-F186-46E4-98D3-9E6961AB69AC}"/>
            </a:ext>
          </a:extLst>
        </xdr:cNvPr>
        <xdr:cNvSpPr txBox="1"/>
      </xdr:nvSpPr>
      <xdr:spPr>
        <a:xfrm>
          <a:off x="7626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34765</xdr:rowOff>
    </xdr:from>
    <xdr:ext cx="469744" cy="259045"/>
    <xdr:sp macro="" textlink="">
      <xdr:nvSpPr>
        <xdr:cNvPr id="370" name="n_4mainValue【公営住宅】&#10;一人当たり面積">
          <a:extLst>
            <a:ext uri="{FF2B5EF4-FFF2-40B4-BE49-F238E27FC236}">
              <a16:creationId xmlns:a16="http://schemas.microsoft.com/office/drawing/2014/main" id="{9B03B3F3-9874-493E-A81D-B55C3B88BDA3}"/>
            </a:ext>
          </a:extLst>
        </xdr:cNvPr>
        <xdr:cNvSpPr txBox="1"/>
      </xdr:nvSpPr>
      <xdr:spPr>
        <a:xfrm>
          <a:off x="6737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913AF32D-9529-4427-A4C8-1C7D14EE78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5A974E47-9FF0-4DA6-9012-F096662651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5F6C1810-E4FA-4951-9A0F-5C504695E9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6C25FE1E-FB74-4E99-A83A-EA5CDC3D8D1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7DDB9CB1-801D-47FF-A7E9-B39B33E21D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6374DAF5-6678-4DE8-B905-E71BAFD9C31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50A18678-A004-48C4-A708-B59B6F840F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16BC6DA-2560-483C-98E8-33D082D5D54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E35E38B2-5943-411E-929C-75B795B6794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728B98D2-F674-4831-9AD9-22B902871B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499D915-FCBB-4912-A106-463C85A2E51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5F8B3FD3-FB5B-46CB-AB9E-4A4DECD10DA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FF671EB7-A59B-4686-AAE1-E4A6F12BAEE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7020BA30-390D-4CCD-A948-532CB808EED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BB27FCE2-BC12-4D01-A37F-C4FD56BC398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16E3B69B-EFD5-4FE2-86B3-DF3AE5257D5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624A77FE-02D9-41BC-9EC1-EA271D21680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06BA2619-583D-4942-93DA-8B5C1B7FE01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51656758-05B1-4945-85F8-16CC23EC1F2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BAA09A77-3EBA-4DB5-92FF-94668F66681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EFC1B084-84ED-423A-BFA9-E3CE585F5887}"/>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57E7F3C9-97C6-44A9-902D-0958237EDDB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A767AB24-DC59-42A0-9355-66CB16D9C9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a:extLst>
            <a:ext uri="{FF2B5EF4-FFF2-40B4-BE49-F238E27FC236}">
              <a16:creationId xmlns:a16="http://schemas.microsoft.com/office/drawing/2014/main" id="{DBCBF1FF-52ED-4635-A7B4-36C739FEDF9E}"/>
            </a:ext>
          </a:extLst>
        </xdr:cNvPr>
        <xdr:cNvCxnSpPr/>
      </xdr:nvCxnSpPr>
      <xdr:spPr>
        <a:xfrm flipV="1">
          <a:off x="4634865" y="1737550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8C665BF6-9F3F-486A-B87E-46E0DFC454EC}"/>
            </a:ext>
          </a:extLst>
        </xdr:cNvPr>
        <xdr:cNvSpPr txBox="1"/>
      </xdr:nvSpPr>
      <xdr:spPr>
        <a:xfrm>
          <a:off x="4673600"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a:extLst>
            <a:ext uri="{FF2B5EF4-FFF2-40B4-BE49-F238E27FC236}">
              <a16:creationId xmlns:a16="http://schemas.microsoft.com/office/drawing/2014/main" id="{E385D3C7-6F4D-414F-BF0B-710C1695347A}"/>
            </a:ext>
          </a:extLst>
        </xdr:cNvPr>
        <xdr:cNvCxnSpPr/>
      </xdr:nvCxnSpPr>
      <xdr:spPr>
        <a:xfrm>
          <a:off x="4546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767A1D24-AC86-4273-A662-C7403D4DBDC8}"/>
            </a:ext>
          </a:extLst>
        </xdr:cNvPr>
        <xdr:cNvSpPr txBox="1"/>
      </xdr:nvSpPr>
      <xdr:spPr>
        <a:xfrm>
          <a:off x="4673600" y="1715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a:extLst>
            <a:ext uri="{FF2B5EF4-FFF2-40B4-BE49-F238E27FC236}">
              <a16:creationId xmlns:a16="http://schemas.microsoft.com/office/drawing/2014/main" id="{AEF770D5-2399-4AF9-907A-A40C4BA5A50D}"/>
            </a:ext>
          </a:extLst>
        </xdr:cNvPr>
        <xdr:cNvCxnSpPr/>
      </xdr:nvCxnSpPr>
      <xdr:spPr>
        <a:xfrm>
          <a:off x="4546600" y="1737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D929C1BD-E3C3-427E-ABD9-4ECDEB88F5DA}"/>
            </a:ext>
          </a:extLst>
        </xdr:cNvPr>
        <xdr:cNvSpPr txBox="1"/>
      </xdr:nvSpPr>
      <xdr:spPr>
        <a:xfrm>
          <a:off x="4673600" y="1841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a:extLst>
            <a:ext uri="{FF2B5EF4-FFF2-40B4-BE49-F238E27FC236}">
              <a16:creationId xmlns:a16="http://schemas.microsoft.com/office/drawing/2014/main" id="{27A46C27-85E5-4515-B07F-07122DA25D5C}"/>
            </a:ext>
          </a:extLst>
        </xdr:cNvPr>
        <xdr:cNvSpPr/>
      </xdr:nvSpPr>
      <xdr:spPr>
        <a:xfrm>
          <a:off x="45847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a:extLst>
            <a:ext uri="{FF2B5EF4-FFF2-40B4-BE49-F238E27FC236}">
              <a16:creationId xmlns:a16="http://schemas.microsoft.com/office/drawing/2014/main" id="{9FE600A9-B402-4562-B805-FD6F370872F0}"/>
            </a:ext>
          </a:extLst>
        </xdr:cNvPr>
        <xdr:cNvSpPr/>
      </xdr:nvSpPr>
      <xdr:spPr>
        <a:xfrm>
          <a:off x="37465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a:extLst>
            <a:ext uri="{FF2B5EF4-FFF2-40B4-BE49-F238E27FC236}">
              <a16:creationId xmlns:a16="http://schemas.microsoft.com/office/drawing/2014/main" id="{9DE10E52-780D-43AF-8FA5-2F5E3DBAE939}"/>
            </a:ext>
          </a:extLst>
        </xdr:cNvPr>
        <xdr:cNvSpPr/>
      </xdr:nvSpPr>
      <xdr:spPr>
        <a:xfrm>
          <a:off x="2857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a:extLst>
            <a:ext uri="{FF2B5EF4-FFF2-40B4-BE49-F238E27FC236}">
              <a16:creationId xmlns:a16="http://schemas.microsoft.com/office/drawing/2014/main" id="{5D77216C-FAF6-495D-ACFD-1D9811C46B09}"/>
            </a:ext>
          </a:extLst>
        </xdr:cNvPr>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a:extLst>
            <a:ext uri="{FF2B5EF4-FFF2-40B4-BE49-F238E27FC236}">
              <a16:creationId xmlns:a16="http://schemas.microsoft.com/office/drawing/2014/main" id="{93658DDF-53CE-48B8-91DC-F18EDF9EF201}"/>
            </a:ext>
          </a:extLst>
        </xdr:cNvPr>
        <xdr:cNvSpPr/>
      </xdr:nvSpPr>
      <xdr:spPr>
        <a:xfrm>
          <a:off x="1079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AB6B762A-E017-44AD-980B-E6B09BC3F4B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DD84A1A2-EE7A-4AC1-9152-884B4DEDC09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9DECA0F-DFE2-437A-9956-5D6779572A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0EA2D81-A6AB-4987-ABEA-8B7C05BA4A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CACDF07-2C62-44C1-A7FA-AD1CED9A8D5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xdr:rowOff>
    </xdr:from>
    <xdr:to>
      <xdr:col>24</xdr:col>
      <xdr:colOff>114300</xdr:colOff>
      <xdr:row>101</xdr:row>
      <xdr:rowOff>109855</xdr:rowOff>
    </xdr:to>
    <xdr:sp macro="" textlink="">
      <xdr:nvSpPr>
        <xdr:cNvPr id="410" name="楕円 409">
          <a:extLst>
            <a:ext uri="{FF2B5EF4-FFF2-40B4-BE49-F238E27FC236}">
              <a16:creationId xmlns:a16="http://schemas.microsoft.com/office/drawing/2014/main" id="{007FC5DF-26DD-4789-91A0-1CAE0871B748}"/>
            </a:ext>
          </a:extLst>
        </xdr:cNvPr>
        <xdr:cNvSpPr/>
      </xdr:nvSpPr>
      <xdr:spPr>
        <a:xfrm>
          <a:off x="45847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132732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E69902B4-F8DC-443E-91A0-54BA7698D0DE}"/>
            </a:ext>
          </a:extLst>
        </xdr:cNvPr>
        <xdr:cNvSpPr txBox="1"/>
      </xdr:nvSpPr>
      <xdr:spPr>
        <a:xfrm>
          <a:off x="4673600" y="1727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143511</xdr:rowOff>
    </xdr:from>
    <xdr:to>
      <xdr:col>20</xdr:col>
      <xdr:colOff>38100</xdr:colOff>
      <xdr:row>101</xdr:row>
      <xdr:rowOff>73661</xdr:rowOff>
    </xdr:to>
    <xdr:sp macro="" textlink="">
      <xdr:nvSpPr>
        <xdr:cNvPr id="412" name="楕円 411">
          <a:extLst>
            <a:ext uri="{FF2B5EF4-FFF2-40B4-BE49-F238E27FC236}">
              <a16:creationId xmlns:a16="http://schemas.microsoft.com/office/drawing/2014/main" id="{C3903982-1DA5-457E-88EB-F98121443DC5}"/>
            </a:ext>
          </a:extLst>
        </xdr:cNvPr>
        <xdr:cNvSpPr/>
      </xdr:nvSpPr>
      <xdr:spPr>
        <a:xfrm>
          <a:off x="3746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22861</xdr:rowOff>
    </xdr:from>
    <xdr:to>
      <xdr:col>24</xdr:col>
      <xdr:colOff>63500</xdr:colOff>
      <xdr:row>101</xdr:row>
      <xdr:rowOff>59055</xdr:rowOff>
    </xdr:to>
    <xdr:cxnSp macro="">
      <xdr:nvCxnSpPr>
        <xdr:cNvPr id="413" name="直線コネクタ 412">
          <a:extLst>
            <a:ext uri="{FF2B5EF4-FFF2-40B4-BE49-F238E27FC236}">
              <a16:creationId xmlns:a16="http://schemas.microsoft.com/office/drawing/2014/main" id="{8FEB39FC-EA3D-4524-B48E-BD436AD2DD71}"/>
            </a:ext>
          </a:extLst>
        </xdr:cNvPr>
        <xdr:cNvCxnSpPr/>
      </xdr:nvCxnSpPr>
      <xdr:spPr>
        <a:xfrm>
          <a:off x="3797300" y="1733931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99695</xdr:rowOff>
    </xdr:from>
    <xdr:to>
      <xdr:col>15</xdr:col>
      <xdr:colOff>101600</xdr:colOff>
      <xdr:row>101</xdr:row>
      <xdr:rowOff>29845</xdr:rowOff>
    </xdr:to>
    <xdr:sp macro="" textlink="">
      <xdr:nvSpPr>
        <xdr:cNvPr id="414" name="楕円 413">
          <a:extLst>
            <a:ext uri="{FF2B5EF4-FFF2-40B4-BE49-F238E27FC236}">
              <a16:creationId xmlns:a16="http://schemas.microsoft.com/office/drawing/2014/main" id="{6BD0199D-BEB0-4278-9D39-EA33DEB18AD5}"/>
            </a:ext>
          </a:extLst>
        </xdr:cNvPr>
        <xdr:cNvSpPr/>
      </xdr:nvSpPr>
      <xdr:spPr>
        <a:xfrm>
          <a:off x="2857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150495</xdr:rowOff>
    </xdr:from>
    <xdr:to>
      <xdr:col>19</xdr:col>
      <xdr:colOff>177800</xdr:colOff>
      <xdr:row>101</xdr:row>
      <xdr:rowOff>22861</xdr:rowOff>
    </xdr:to>
    <xdr:cxnSp macro="">
      <xdr:nvCxnSpPr>
        <xdr:cNvPr id="415" name="直線コネクタ 414">
          <a:extLst>
            <a:ext uri="{FF2B5EF4-FFF2-40B4-BE49-F238E27FC236}">
              <a16:creationId xmlns:a16="http://schemas.microsoft.com/office/drawing/2014/main" id="{1BFD48D1-868A-42AE-9FCF-D6127443F11B}"/>
            </a:ext>
          </a:extLst>
        </xdr:cNvPr>
        <xdr:cNvCxnSpPr/>
      </xdr:nvCxnSpPr>
      <xdr:spPr>
        <a:xfrm>
          <a:off x="2908300" y="172954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57786</xdr:rowOff>
    </xdr:from>
    <xdr:to>
      <xdr:col>10</xdr:col>
      <xdr:colOff>165100</xdr:colOff>
      <xdr:row>100</xdr:row>
      <xdr:rowOff>159386</xdr:rowOff>
    </xdr:to>
    <xdr:sp macro="" textlink="">
      <xdr:nvSpPr>
        <xdr:cNvPr id="416" name="楕円 415">
          <a:extLst>
            <a:ext uri="{FF2B5EF4-FFF2-40B4-BE49-F238E27FC236}">
              <a16:creationId xmlns:a16="http://schemas.microsoft.com/office/drawing/2014/main" id="{883DCFC2-0F63-4338-8862-CB39FB8247EA}"/>
            </a:ext>
          </a:extLst>
        </xdr:cNvPr>
        <xdr:cNvSpPr/>
      </xdr:nvSpPr>
      <xdr:spPr>
        <a:xfrm>
          <a:off x="19685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108586</xdr:rowOff>
    </xdr:from>
    <xdr:to>
      <xdr:col>15</xdr:col>
      <xdr:colOff>50800</xdr:colOff>
      <xdr:row>100</xdr:row>
      <xdr:rowOff>150495</xdr:rowOff>
    </xdr:to>
    <xdr:cxnSp macro="">
      <xdr:nvCxnSpPr>
        <xdr:cNvPr id="417" name="直線コネクタ 416">
          <a:extLst>
            <a:ext uri="{FF2B5EF4-FFF2-40B4-BE49-F238E27FC236}">
              <a16:creationId xmlns:a16="http://schemas.microsoft.com/office/drawing/2014/main" id="{D993D613-DAFE-4F74-B462-29451DCC75B2}"/>
            </a:ext>
          </a:extLst>
        </xdr:cNvPr>
        <xdr:cNvCxnSpPr/>
      </xdr:nvCxnSpPr>
      <xdr:spPr>
        <a:xfrm>
          <a:off x="2019300" y="17253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17780</xdr:rowOff>
    </xdr:from>
    <xdr:to>
      <xdr:col>6</xdr:col>
      <xdr:colOff>38100</xdr:colOff>
      <xdr:row>100</xdr:row>
      <xdr:rowOff>119380</xdr:rowOff>
    </xdr:to>
    <xdr:sp macro="" textlink="">
      <xdr:nvSpPr>
        <xdr:cNvPr id="418" name="楕円 417">
          <a:extLst>
            <a:ext uri="{FF2B5EF4-FFF2-40B4-BE49-F238E27FC236}">
              <a16:creationId xmlns:a16="http://schemas.microsoft.com/office/drawing/2014/main" id="{15AC781B-C6E3-47D8-8979-B4F9FAEFBA4E}"/>
            </a:ext>
          </a:extLst>
        </xdr:cNvPr>
        <xdr:cNvSpPr/>
      </xdr:nvSpPr>
      <xdr:spPr>
        <a:xfrm>
          <a:off x="1079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68580</xdr:rowOff>
    </xdr:from>
    <xdr:to>
      <xdr:col>10</xdr:col>
      <xdr:colOff>114300</xdr:colOff>
      <xdr:row>100</xdr:row>
      <xdr:rowOff>108586</xdr:rowOff>
    </xdr:to>
    <xdr:cxnSp macro="">
      <xdr:nvCxnSpPr>
        <xdr:cNvPr id="419" name="直線コネクタ 418">
          <a:extLst>
            <a:ext uri="{FF2B5EF4-FFF2-40B4-BE49-F238E27FC236}">
              <a16:creationId xmlns:a16="http://schemas.microsoft.com/office/drawing/2014/main" id="{D9B22A50-5279-478A-955E-A6A69419E067}"/>
            </a:ext>
          </a:extLst>
        </xdr:cNvPr>
        <xdr:cNvCxnSpPr/>
      </xdr:nvCxnSpPr>
      <xdr:spPr>
        <a:xfrm>
          <a:off x="1130300" y="17213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a:extLst>
            <a:ext uri="{FF2B5EF4-FFF2-40B4-BE49-F238E27FC236}">
              <a16:creationId xmlns:a16="http://schemas.microsoft.com/office/drawing/2014/main" id="{93B540F5-F16A-4810-AE98-4D8B202DBEA5}"/>
            </a:ext>
          </a:extLst>
        </xdr:cNvPr>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a:extLst>
            <a:ext uri="{FF2B5EF4-FFF2-40B4-BE49-F238E27FC236}">
              <a16:creationId xmlns:a16="http://schemas.microsoft.com/office/drawing/2014/main" id="{BBD174B0-E067-4841-A509-9FA34ADCA2D9}"/>
            </a:ext>
          </a:extLst>
        </xdr:cNvPr>
        <xdr:cNvSpPr txBox="1"/>
      </xdr:nvSpPr>
      <xdr:spPr>
        <a:xfrm>
          <a:off x="2705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a:extLst>
            <a:ext uri="{FF2B5EF4-FFF2-40B4-BE49-F238E27FC236}">
              <a16:creationId xmlns:a16="http://schemas.microsoft.com/office/drawing/2014/main" id="{4C6CA0AF-27CC-4EB1-8CEE-0F164B532834}"/>
            </a:ext>
          </a:extLst>
        </xdr:cNvPr>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a:extLst>
            <a:ext uri="{FF2B5EF4-FFF2-40B4-BE49-F238E27FC236}">
              <a16:creationId xmlns:a16="http://schemas.microsoft.com/office/drawing/2014/main" id="{593D0BBC-2CED-436C-9117-D484D807535D}"/>
            </a:ext>
          </a:extLst>
        </xdr:cNvPr>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90188</xdr:rowOff>
    </xdr:from>
    <xdr:ext cx="405111" cy="259045"/>
    <xdr:sp macro="" textlink="">
      <xdr:nvSpPr>
        <xdr:cNvPr id="424" name="n_1mainValue【港湾・漁港】&#10;有形固定資産減価償却率">
          <a:extLst>
            <a:ext uri="{FF2B5EF4-FFF2-40B4-BE49-F238E27FC236}">
              <a16:creationId xmlns:a16="http://schemas.microsoft.com/office/drawing/2014/main" id="{5BED31DE-F120-4AE5-81DA-F64CAE1ACB1B}"/>
            </a:ext>
          </a:extLst>
        </xdr:cNvPr>
        <xdr:cNvSpPr txBox="1"/>
      </xdr:nvSpPr>
      <xdr:spPr>
        <a:xfrm>
          <a:off x="35820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46372</xdr:rowOff>
    </xdr:from>
    <xdr:ext cx="340478" cy="259045"/>
    <xdr:sp macro="" textlink="">
      <xdr:nvSpPr>
        <xdr:cNvPr id="425" name="n_2mainValue【港湾・漁港】&#10;有形固定資産減価償却率">
          <a:extLst>
            <a:ext uri="{FF2B5EF4-FFF2-40B4-BE49-F238E27FC236}">
              <a16:creationId xmlns:a16="http://schemas.microsoft.com/office/drawing/2014/main" id="{95419AE2-16AC-4CA4-BCFB-666DA74D71B4}"/>
            </a:ext>
          </a:extLst>
        </xdr:cNvPr>
        <xdr:cNvSpPr txBox="1"/>
      </xdr:nvSpPr>
      <xdr:spPr>
        <a:xfrm>
          <a:off x="2738061" y="17019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4463</xdr:rowOff>
    </xdr:from>
    <xdr:ext cx="340478" cy="259045"/>
    <xdr:sp macro="" textlink="">
      <xdr:nvSpPr>
        <xdr:cNvPr id="426" name="n_3mainValue【港湾・漁港】&#10;有形固定資産減価償却率">
          <a:extLst>
            <a:ext uri="{FF2B5EF4-FFF2-40B4-BE49-F238E27FC236}">
              <a16:creationId xmlns:a16="http://schemas.microsoft.com/office/drawing/2014/main" id="{671CB7B0-0D17-421B-8F2F-A733DCD00963}"/>
            </a:ext>
          </a:extLst>
        </xdr:cNvPr>
        <xdr:cNvSpPr txBox="1"/>
      </xdr:nvSpPr>
      <xdr:spPr>
        <a:xfrm>
          <a:off x="1849061" y="16978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135907</xdr:rowOff>
    </xdr:from>
    <xdr:ext cx="340478" cy="259045"/>
    <xdr:sp macro="" textlink="">
      <xdr:nvSpPr>
        <xdr:cNvPr id="427" name="n_4mainValue【港湾・漁港】&#10;有形固定資産減価償却率">
          <a:extLst>
            <a:ext uri="{FF2B5EF4-FFF2-40B4-BE49-F238E27FC236}">
              <a16:creationId xmlns:a16="http://schemas.microsoft.com/office/drawing/2014/main" id="{7C33D2E2-5F66-4B7B-8C20-BADFB927D480}"/>
            </a:ext>
          </a:extLst>
        </xdr:cNvPr>
        <xdr:cNvSpPr txBox="1"/>
      </xdr:nvSpPr>
      <xdr:spPr>
        <a:xfrm>
          <a:off x="9600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5F9EC350-7FEE-4578-85EE-108A2F3975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72DB45F4-1EB0-44DB-89C9-D9D4280CD7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7378987D-EE87-440A-9ED1-18F8D6A702E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37A835E6-9DEC-41C9-929E-F78510E429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1A86C275-CED5-49C4-A72F-4A9BEDA1C3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AC6173A7-DD43-42A8-84D8-256D014230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F3F9684-8AF5-471F-8237-74A32310F5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9FD176FA-3981-499D-A11D-35E5D860C4A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F4F61CE0-7BF3-469D-AA76-B0E03A7C241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A21887B4-E348-4F8D-A3A2-F85571CF95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a:extLst>
            <a:ext uri="{FF2B5EF4-FFF2-40B4-BE49-F238E27FC236}">
              <a16:creationId xmlns:a16="http://schemas.microsoft.com/office/drawing/2014/main" id="{30C10B12-D28D-43DA-B584-AA8B84D1604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a:extLst>
            <a:ext uri="{FF2B5EF4-FFF2-40B4-BE49-F238E27FC236}">
              <a16:creationId xmlns:a16="http://schemas.microsoft.com/office/drawing/2014/main" id="{B46FFE63-1F90-4318-84C7-A2132055C5B6}"/>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a:extLst>
            <a:ext uri="{FF2B5EF4-FFF2-40B4-BE49-F238E27FC236}">
              <a16:creationId xmlns:a16="http://schemas.microsoft.com/office/drawing/2014/main" id="{7AFA30A8-03F7-42EA-8E3D-6BC3257D34A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a:extLst>
            <a:ext uri="{FF2B5EF4-FFF2-40B4-BE49-F238E27FC236}">
              <a16:creationId xmlns:a16="http://schemas.microsoft.com/office/drawing/2014/main" id="{17E8428B-F9BF-4EA7-AF1C-F5E036756A2E}"/>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a:extLst>
            <a:ext uri="{FF2B5EF4-FFF2-40B4-BE49-F238E27FC236}">
              <a16:creationId xmlns:a16="http://schemas.microsoft.com/office/drawing/2014/main" id="{7F4F6D01-A345-42E4-B990-F257F842278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a:extLst>
            <a:ext uri="{FF2B5EF4-FFF2-40B4-BE49-F238E27FC236}">
              <a16:creationId xmlns:a16="http://schemas.microsoft.com/office/drawing/2014/main" id="{7838AFB5-3F15-40EA-8A15-B99D5834CEEC}"/>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a:extLst>
            <a:ext uri="{FF2B5EF4-FFF2-40B4-BE49-F238E27FC236}">
              <a16:creationId xmlns:a16="http://schemas.microsoft.com/office/drawing/2014/main" id="{AD3BA832-DA20-4021-98CD-E80A33A94BD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a:extLst>
            <a:ext uri="{FF2B5EF4-FFF2-40B4-BE49-F238E27FC236}">
              <a16:creationId xmlns:a16="http://schemas.microsoft.com/office/drawing/2014/main" id="{9A9B0306-051C-4D05-A4FB-37AFE0C93E51}"/>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024CD753-B907-497B-8B93-A7709A08D00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a:extLst>
            <a:ext uri="{FF2B5EF4-FFF2-40B4-BE49-F238E27FC236}">
              <a16:creationId xmlns:a16="http://schemas.microsoft.com/office/drawing/2014/main" id="{CF72A276-654D-4C61-95B2-9A8CCDCFEC66}"/>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a:extLst>
            <a:ext uri="{FF2B5EF4-FFF2-40B4-BE49-F238E27FC236}">
              <a16:creationId xmlns:a16="http://schemas.microsoft.com/office/drawing/2014/main" id="{AD8D6B5E-3D78-44CB-A6BB-B65D3E37C20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a:extLst>
            <a:ext uri="{FF2B5EF4-FFF2-40B4-BE49-F238E27FC236}">
              <a16:creationId xmlns:a16="http://schemas.microsoft.com/office/drawing/2014/main" id="{08579CCE-8753-44C7-B052-DC34C139BF56}"/>
            </a:ext>
          </a:extLst>
        </xdr:cNvPr>
        <xdr:cNvCxnSpPr/>
      </xdr:nvCxnSpPr>
      <xdr:spPr>
        <a:xfrm flipV="1">
          <a:off x="10476865" y="17104714"/>
          <a:ext cx="0" cy="148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a:extLst>
            <a:ext uri="{FF2B5EF4-FFF2-40B4-BE49-F238E27FC236}">
              <a16:creationId xmlns:a16="http://schemas.microsoft.com/office/drawing/2014/main" id="{8FF3CE5A-DC86-4451-B8B9-A319FA57F3C4}"/>
            </a:ext>
          </a:extLst>
        </xdr:cNvPr>
        <xdr:cNvSpPr txBox="1"/>
      </xdr:nvSpPr>
      <xdr:spPr>
        <a:xfrm>
          <a:off x="10515600" y="185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a:extLst>
            <a:ext uri="{FF2B5EF4-FFF2-40B4-BE49-F238E27FC236}">
              <a16:creationId xmlns:a16="http://schemas.microsoft.com/office/drawing/2014/main" id="{B0B060EC-F128-4361-8E55-0B8C8A7A5777}"/>
            </a:ext>
          </a:extLst>
        </xdr:cNvPr>
        <xdr:cNvCxnSpPr/>
      </xdr:nvCxnSpPr>
      <xdr:spPr>
        <a:xfrm>
          <a:off x="10388600" y="1859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a:extLst>
            <a:ext uri="{FF2B5EF4-FFF2-40B4-BE49-F238E27FC236}">
              <a16:creationId xmlns:a16="http://schemas.microsoft.com/office/drawing/2014/main" id="{9DFB09A8-B72B-4C76-B951-0BE358AE2559}"/>
            </a:ext>
          </a:extLst>
        </xdr:cNvPr>
        <xdr:cNvSpPr txBox="1"/>
      </xdr:nvSpPr>
      <xdr:spPr>
        <a:xfrm>
          <a:off x="10515600" y="1687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a:extLst>
            <a:ext uri="{FF2B5EF4-FFF2-40B4-BE49-F238E27FC236}">
              <a16:creationId xmlns:a16="http://schemas.microsoft.com/office/drawing/2014/main" id="{1589B5A2-BCE7-42DE-A09F-413882751722}"/>
            </a:ext>
          </a:extLst>
        </xdr:cNvPr>
        <xdr:cNvCxnSpPr/>
      </xdr:nvCxnSpPr>
      <xdr:spPr>
        <a:xfrm>
          <a:off x="10388600" y="171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a:extLst>
            <a:ext uri="{FF2B5EF4-FFF2-40B4-BE49-F238E27FC236}">
              <a16:creationId xmlns:a16="http://schemas.microsoft.com/office/drawing/2014/main" id="{E86A0546-28E8-4586-8F1B-0F0EDE69353A}"/>
            </a:ext>
          </a:extLst>
        </xdr:cNvPr>
        <xdr:cNvSpPr txBox="1"/>
      </xdr:nvSpPr>
      <xdr:spPr>
        <a:xfrm>
          <a:off x="10515600" y="17677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a:extLst>
            <a:ext uri="{FF2B5EF4-FFF2-40B4-BE49-F238E27FC236}">
              <a16:creationId xmlns:a16="http://schemas.microsoft.com/office/drawing/2014/main" id="{7E1ACFB6-2B6D-4C14-8317-BC1D19E2C7AA}"/>
            </a:ext>
          </a:extLst>
        </xdr:cNvPr>
        <xdr:cNvSpPr/>
      </xdr:nvSpPr>
      <xdr:spPr>
        <a:xfrm>
          <a:off x="10426700" y="178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a:extLst>
            <a:ext uri="{FF2B5EF4-FFF2-40B4-BE49-F238E27FC236}">
              <a16:creationId xmlns:a16="http://schemas.microsoft.com/office/drawing/2014/main" id="{71A464ED-71FC-4E51-93D3-B9B02933466C}"/>
            </a:ext>
          </a:extLst>
        </xdr:cNvPr>
        <xdr:cNvSpPr/>
      </xdr:nvSpPr>
      <xdr:spPr>
        <a:xfrm>
          <a:off x="95885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a:extLst>
            <a:ext uri="{FF2B5EF4-FFF2-40B4-BE49-F238E27FC236}">
              <a16:creationId xmlns:a16="http://schemas.microsoft.com/office/drawing/2014/main" id="{7C1F04C0-1B66-43F5-AC1E-F1D89CE17D3A}"/>
            </a:ext>
          </a:extLst>
        </xdr:cNvPr>
        <xdr:cNvSpPr/>
      </xdr:nvSpPr>
      <xdr:spPr>
        <a:xfrm>
          <a:off x="8699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a:extLst>
            <a:ext uri="{FF2B5EF4-FFF2-40B4-BE49-F238E27FC236}">
              <a16:creationId xmlns:a16="http://schemas.microsoft.com/office/drawing/2014/main" id="{9D777624-9580-4A1C-A8D0-0F649D58230B}"/>
            </a:ext>
          </a:extLst>
        </xdr:cNvPr>
        <xdr:cNvSpPr/>
      </xdr:nvSpPr>
      <xdr:spPr>
        <a:xfrm>
          <a:off x="7810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a:extLst>
            <a:ext uri="{FF2B5EF4-FFF2-40B4-BE49-F238E27FC236}">
              <a16:creationId xmlns:a16="http://schemas.microsoft.com/office/drawing/2014/main" id="{234D971A-B014-417A-98C9-6E85D6EE92E8}"/>
            </a:ext>
          </a:extLst>
        </xdr:cNvPr>
        <xdr:cNvSpPr/>
      </xdr:nvSpPr>
      <xdr:spPr>
        <a:xfrm>
          <a:off x="6921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51AE51D5-5CC7-4E48-B32A-C05D56F8767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4CCD57ED-0103-49D2-84A8-A6FD521284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60AD09ED-9BFE-4E9F-8981-E7DBC65F21B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F25CE747-7910-414C-842F-85A53745FDD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3E9D45A-BB4B-41BD-8BBE-9040247DD64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23205</xdr:rowOff>
    </xdr:from>
    <xdr:to>
      <xdr:col>55</xdr:col>
      <xdr:colOff>50800</xdr:colOff>
      <xdr:row>108</xdr:row>
      <xdr:rowOff>124805</xdr:rowOff>
    </xdr:to>
    <xdr:sp macro="" textlink="">
      <xdr:nvSpPr>
        <xdr:cNvPr id="465" name="楕円 464">
          <a:extLst>
            <a:ext uri="{FF2B5EF4-FFF2-40B4-BE49-F238E27FC236}">
              <a16:creationId xmlns:a16="http://schemas.microsoft.com/office/drawing/2014/main" id="{DAB69E0D-734E-4FFA-A225-45FFCE1D2D18}"/>
            </a:ext>
          </a:extLst>
        </xdr:cNvPr>
        <xdr:cNvSpPr/>
      </xdr:nvSpPr>
      <xdr:spPr>
        <a:xfrm>
          <a:off x="10426700" y="185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109582</xdr:rowOff>
    </xdr:from>
    <xdr:ext cx="378565" cy="259045"/>
    <xdr:sp macro="" textlink="">
      <xdr:nvSpPr>
        <xdr:cNvPr id="466" name="【港湾・漁港】&#10;一人当たり有形固定資産（償却資産）額該当値テキスト">
          <a:extLst>
            <a:ext uri="{FF2B5EF4-FFF2-40B4-BE49-F238E27FC236}">
              <a16:creationId xmlns:a16="http://schemas.microsoft.com/office/drawing/2014/main" id="{A2330419-6785-43A3-993D-4DEC23049005}"/>
            </a:ext>
          </a:extLst>
        </xdr:cNvPr>
        <xdr:cNvSpPr txBox="1"/>
      </xdr:nvSpPr>
      <xdr:spPr>
        <a:xfrm>
          <a:off x="10515600" y="1845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23296</xdr:rowOff>
    </xdr:from>
    <xdr:to>
      <xdr:col>50</xdr:col>
      <xdr:colOff>165100</xdr:colOff>
      <xdr:row>108</xdr:row>
      <xdr:rowOff>124896</xdr:rowOff>
    </xdr:to>
    <xdr:sp macro="" textlink="">
      <xdr:nvSpPr>
        <xdr:cNvPr id="467" name="楕円 466">
          <a:extLst>
            <a:ext uri="{FF2B5EF4-FFF2-40B4-BE49-F238E27FC236}">
              <a16:creationId xmlns:a16="http://schemas.microsoft.com/office/drawing/2014/main" id="{7D738207-CC31-4496-A697-EBE716599A8D}"/>
            </a:ext>
          </a:extLst>
        </xdr:cNvPr>
        <xdr:cNvSpPr/>
      </xdr:nvSpPr>
      <xdr:spPr>
        <a:xfrm>
          <a:off x="9588500" y="185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74005</xdr:rowOff>
    </xdr:from>
    <xdr:to>
      <xdr:col>55</xdr:col>
      <xdr:colOff>0</xdr:colOff>
      <xdr:row>108</xdr:row>
      <xdr:rowOff>74096</xdr:rowOff>
    </xdr:to>
    <xdr:cxnSp macro="">
      <xdr:nvCxnSpPr>
        <xdr:cNvPr id="468" name="直線コネクタ 467">
          <a:extLst>
            <a:ext uri="{FF2B5EF4-FFF2-40B4-BE49-F238E27FC236}">
              <a16:creationId xmlns:a16="http://schemas.microsoft.com/office/drawing/2014/main" id="{5B0A824F-6139-4DBA-B6AF-C5066A5500F4}"/>
            </a:ext>
          </a:extLst>
        </xdr:cNvPr>
        <xdr:cNvCxnSpPr/>
      </xdr:nvCxnSpPr>
      <xdr:spPr>
        <a:xfrm flipV="1">
          <a:off x="9639300" y="1859060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23315</xdr:rowOff>
    </xdr:from>
    <xdr:to>
      <xdr:col>46</xdr:col>
      <xdr:colOff>38100</xdr:colOff>
      <xdr:row>108</xdr:row>
      <xdr:rowOff>124915</xdr:rowOff>
    </xdr:to>
    <xdr:sp macro="" textlink="">
      <xdr:nvSpPr>
        <xdr:cNvPr id="469" name="楕円 468">
          <a:extLst>
            <a:ext uri="{FF2B5EF4-FFF2-40B4-BE49-F238E27FC236}">
              <a16:creationId xmlns:a16="http://schemas.microsoft.com/office/drawing/2014/main" id="{0E6770BE-D50D-4883-9F6A-1EB173DA6C4B}"/>
            </a:ext>
          </a:extLst>
        </xdr:cNvPr>
        <xdr:cNvSpPr/>
      </xdr:nvSpPr>
      <xdr:spPr>
        <a:xfrm>
          <a:off x="8699500" y="185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74096</xdr:rowOff>
    </xdr:from>
    <xdr:to>
      <xdr:col>50</xdr:col>
      <xdr:colOff>114300</xdr:colOff>
      <xdr:row>108</xdr:row>
      <xdr:rowOff>74115</xdr:rowOff>
    </xdr:to>
    <xdr:cxnSp macro="">
      <xdr:nvCxnSpPr>
        <xdr:cNvPr id="470" name="直線コネクタ 469">
          <a:extLst>
            <a:ext uri="{FF2B5EF4-FFF2-40B4-BE49-F238E27FC236}">
              <a16:creationId xmlns:a16="http://schemas.microsoft.com/office/drawing/2014/main" id="{43D1D0CE-1973-4734-996D-3C0553BADCF2}"/>
            </a:ext>
          </a:extLst>
        </xdr:cNvPr>
        <xdr:cNvCxnSpPr/>
      </xdr:nvCxnSpPr>
      <xdr:spPr>
        <a:xfrm flipV="1">
          <a:off x="8750300" y="1859069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23333</xdr:rowOff>
    </xdr:from>
    <xdr:to>
      <xdr:col>41</xdr:col>
      <xdr:colOff>101600</xdr:colOff>
      <xdr:row>108</xdr:row>
      <xdr:rowOff>124933</xdr:rowOff>
    </xdr:to>
    <xdr:sp macro="" textlink="">
      <xdr:nvSpPr>
        <xdr:cNvPr id="471" name="楕円 470">
          <a:extLst>
            <a:ext uri="{FF2B5EF4-FFF2-40B4-BE49-F238E27FC236}">
              <a16:creationId xmlns:a16="http://schemas.microsoft.com/office/drawing/2014/main" id="{17813CDC-CC31-415A-8DC0-7BD1777AC00B}"/>
            </a:ext>
          </a:extLst>
        </xdr:cNvPr>
        <xdr:cNvSpPr/>
      </xdr:nvSpPr>
      <xdr:spPr>
        <a:xfrm>
          <a:off x="7810500" y="185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74115</xdr:rowOff>
    </xdr:from>
    <xdr:to>
      <xdr:col>45</xdr:col>
      <xdr:colOff>177800</xdr:colOff>
      <xdr:row>108</xdr:row>
      <xdr:rowOff>74133</xdr:rowOff>
    </xdr:to>
    <xdr:cxnSp macro="">
      <xdr:nvCxnSpPr>
        <xdr:cNvPr id="472" name="直線コネクタ 471">
          <a:extLst>
            <a:ext uri="{FF2B5EF4-FFF2-40B4-BE49-F238E27FC236}">
              <a16:creationId xmlns:a16="http://schemas.microsoft.com/office/drawing/2014/main" id="{72CD0294-91BF-43E3-83E3-7C403B0B13CA}"/>
            </a:ext>
          </a:extLst>
        </xdr:cNvPr>
        <xdr:cNvCxnSpPr/>
      </xdr:nvCxnSpPr>
      <xdr:spPr>
        <a:xfrm flipV="1">
          <a:off x="7861300" y="1859071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23434</xdr:rowOff>
    </xdr:from>
    <xdr:to>
      <xdr:col>36</xdr:col>
      <xdr:colOff>165100</xdr:colOff>
      <xdr:row>108</xdr:row>
      <xdr:rowOff>125034</xdr:rowOff>
    </xdr:to>
    <xdr:sp macro="" textlink="">
      <xdr:nvSpPr>
        <xdr:cNvPr id="473" name="楕円 472">
          <a:extLst>
            <a:ext uri="{FF2B5EF4-FFF2-40B4-BE49-F238E27FC236}">
              <a16:creationId xmlns:a16="http://schemas.microsoft.com/office/drawing/2014/main" id="{BB77DA6A-6F33-48B3-8B38-A529D1839FB2}"/>
            </a:ext>
          </a:extLst>
        </xdr:cNvPr>
        <xdr:cNvSpPr/>
      </xdr:nvSpPr>
      <xdr:spPr>
        <a:xfrm>
          <a:off x="69215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74133</xdr:rowOff>
    </xdr:from>
    <xdr:to>
      <xdr:col>41</xdr:col>
      <xdr:colOff>50800</xdr:colOff>
      <xdr:row>108</xdr:row>
      <xdr:rowOff>74234</xdr:rowOff>
    </xdr:to>
    <xdr:cxnSp macro="">
      <xdr:nvCxnSpPr>
        <xdr:cNvPr id="474" name="直線コネクタ 473">
          <a:extLst>
            <a:ext uri="{FF2B5EF4-FFF2-40B4-BE49-F238E27FC236}">
              <a16:creationId xmlns:a16="http://schemas.microsoft.com/office/drawing/2014/main" id="{BE2046B5-5027-44CC-AB7B-9F262E780F65}"/>
            </a:ext>
          </a:extLst>
        </xdr:cNvPr>
        <xdr:cNvCxnSpPr/>
      </xdr:nvCxnSpPr>
      <xdr:spPr>
        <a:xfrm flipV="1">
          <a:off x="6972300" y="1859073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a:extLst>
            <a:ext uri="{FF2B5EF4-FFF2-40B4-BE49-F238E27FC236}">
              <a16:creationId xmlns:a16="http://schemas.microsoft.com/office/drawing/2014/main" id="{3D67EA65-209E-4EAB-945D-74289830D923}"/>
            </a:ext>
          </a:extLst>
        </xdr:cNvPr>
        <xdr:cNvSpPr txBox="1"/>
      </xdr:nvSpPr>
      <xdr:spPr>
        <a:xfrm>
          <a:off x="9359411" y="176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a:extLst>
            <a:ext uri="{FF2B5EF4-FFF2-40B4-BE49-F238E27FC236}">
              <a16:creationId xmlns:a16="http://schemas.microsoft.com/office/drawing/2014/main" id="{AB239641-5F19-4A90-A47E-2B4B95137657}"/>
            </a:ext>
          </a:extLst>
        </xdr:cNvPr>
        <xdr:cNvSpPr txBox="1"/>
      </xdr:nvSpPr>
      <xdr:spPr>
        <a:xfrm>
          <a:off x="84831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a:extLst>
            <a:ext uri="{FF2B5EF4-FFF2-40B4-BE49-F238E27FC236}">
              <a16:creationId xmlns:a16="http://schemas.microsoft.com/office/drawing/2014/main" id="{8F3F90D4-28CF-4CEE-8AE9-205E1480E1E6}"/>
            </a:ext>
          </a:extLst>
        </xdr:cNvPr>
        <xdr:cNvSpPr txBox="1"/>
      </xdr:nvSpPr>
      <xdr:spPr>
        <a:xfrm>
          <a:off x="7594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a:extLst>
            <a:ext uri="{FF2B5EF4-FFF2-40B4-BE49-F238E27FC236}">
              <a16:creationId xmlns:a16="http://schemas.microsoft.com/office/drawing/2014/main" id="{433160CD-0E02-4876-97D6-53B37CFB44BB}"/>
            </a:ext>
          </a:extLst>
        </xdr:cNvPr>
        <xdr:cNvSpPr txBox="1"/>
      </xdr:nvSpPr>
      <xdr:spPr>
        <a:xfrm>
          <a:off x="6705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116023</xdr:rowOff>
    </xdr:from>
    <xdr:ext cx="378565" cy="259045"/>
    <xdr:sp macro="" textlink="">
      <xdr:nvSpPr>
        <xdr:cNvPr id="479" name="n_1mainValue【港湾・漁港】&#10;一人当たり有形固定資産（償却資産）額">
          <a:extLst>
            <a:ext uri="{FF2B5EF4-FFF2-40B4-BE49-F238E27FC236}">
              <a16:creationId xmlns:a16="http://schemas.microsoft.com/office/drawing/2014/main" id="{98722876-2AC8-4BD7-8DAE-3B766BCC7BF3}"/>
            </a:ext>
          </a:extLst>
        </xdr:cNvPr>
        <xdr:cNvSpPr txBox="1"/>
      </xdr:nvSpPr>
      <xdr:spPr>
        <a:xfrm>
          <a:off x="9437317" y="1863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116042</xdr:rowOff>
    </xdr:from>
    <xdr:ext cx="378565" cy="259045"/>
    <xdr:sp macro="" textlink="">
      <xdr:nvSpPr>
        <xdr:cNvPr id="480" name="n_2mainValue【港湾・漁港】&#10;一人当たり有形固定資産（償却資産）額">
          <a:extLst>
            <a:ext uri="{FF2B5EF4-FFF2-40B4-BE49-F238E27FC236}">
              <a16:creationId xmlns:a16="http://schemas.microsoft.com/office/drawing/2014/main" id="{1D43007E-5B2E-442B-9C63-63DD9CC4B32A}"/>
            </a:ext>
          </a:extLst>
        </xdr:cNvPr>
        <xdr:cNvSpPr txBox="1"/>
      </xdr:nvSpPr>
      <xdr:spPr>
        <a:xfrm>
          <a:off x="8561017" y="1863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116060</xdr:rowOff>
    </xdr:from>
    <xdr:ext cx="378565" cy="259045"/>
    <xdr:sp macro="" textlink="">
      <xdr:nvSpPr>
        <xdr:cNvPr id="481" name="n_3mainValue【港湾・漁港】&#10;一人当たり有形固定資産（償却資産）額">
          <a:extLst>
            <a:ext uri="{FF2B5EF4-FFF2-40B4-BE49-F238E27FC236}">
              <a16:creationId xmlns:a16="http://schemas.microsoft.com/office/drawing/2014/main" id="{1F04DEBE-1719-43CB-8F11-9FA937C7B883}"/>
            </a:ext>
          </a:extLst>
        </xdr:cNvPr>
        <xdr:cNvSpPr txBox="1"/>
      </xdr:nvSpPr>
      <xdr:spPr>
        <a:xfrm>
          <a:off x="7672017" y="1863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116161</xdr:rowOff>
    </xdr:from>
    <xdr:ext cx="378565" cy="259045"/>
    <xdr:sp macro="" textlink="">
      <xdr:nvSpPr>
        <xdr:cNvPr id="482" name="n_4mainValue【港湾・漁港】&#10;一人当たり有形固定資産（償却資産）額">
          <a:extLst>
            <a:ext uri="{FF2B5EF4-FFF2-40B4-BE49-F238E27FC236}">
              <a16:creationId xmlns:a16="http://schemas.microsoft.com/office/drawing/2014/main" id="{54461B43-72CB-4855-AD49-01240503BD1A}"/>
            </a:ext>
          </a:extLst>
        </xdr:cNvPr>
        <xdr:cNvSpPr txBox="1"/>
      </xdr:nvSpPr>
      <xdr:spPr>
        <a:xfrm>
          <a:off x="6783017" y="18632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F91D6563-227D-4093-89EC-8A99B74B59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1FF9F6D4-AF3B-4398-ACEF-FC4581E449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FD8FEF79-C294-4E65-B623-8F762AEABE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B6EFA4DB-F6D1-4C6E-B50B-3FC3BC3C13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2CA0180F-CFAE-43F5-A612-B8817CAEC1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CAB7C3FD-9D00-42C0-87C6-7575D21FB9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8E2ACCD8-A608-4B67-8E3A-6F7A5B8AA7C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2D627DE8-DB81-48AA-9ED9-FD1B49E5C1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51848670-6BA4-468D-A123-4E012A8255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2E66141D-53AE-4AA2-AC11-284E71AE15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65A4473C-F1CA-4090-9657-B6E5A9AC17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934D6462-59D6-46E3-A571-431BDE133F8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a:extLst>
            <a:ext uri="{FF2B5EF4-FFF2-40B4-BE49-F238E27FC236}">
              <a16:creationId xmlns:a16="http://schemas.microsoft.com/office/drawing/2014/main" id="{CF6A1600-0BC3-41D3-9B73-CE5ED7CDAD4D}"/>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8E062AC6-CAF3-453D-A765-E02375BD786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7DC6E4F1-A35E-466E-A35E-1A15C8C1502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46A1A6A1-38A6-419E-AB94-3ECE563B32C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8A7DB55D-E5F3-4F30-BF45-01AC3EB6686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82389D5E-C902-46E0-9B43-5E2FBAE3B17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65D0D887-0E4B-4186-8D36-2356F1227E4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527C9E56-8FB1-4A87-A67F-D3C9D6428C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D1E1810C-5C63-43AC-8E03-32700AAD61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F5FEF2BE-F8C3-4D78-B90C-54C1A9B903A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a:extLst>
            <a:ext uri="{FF2B5EF4-FFF2-40B4-BE49-F238E27FC236}">
              <a16:creationId xmlns:a16="http://schemas.microsoft.com/office/drawing/2014/main" id="{94B8FC5D-3FEA-49C7-9DCB-9BAFA466BA87}"/>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1C669FD2-3311-42E3-9F02-807EEA7A99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D0AA38BB-FBA9-4C19-BB29-1DD04BEC5BC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2D516C3B-16B1-4C7D-A18B-9EE38884C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a:extLst>
            <a:ext uri="{FF2B5EF4-FFF2-40B4-BE49-F238E27FC236}">
              <a16:creationId xmlns:a16="http://schemas.microsoft.com/office/drawing/2014/main" id="{64D9C21E-04C0-487A-AA8F-BFFFF25BEB90}"/>
            </a:ext>
          </a:extLst>
        </xdr:cNvPr>
        <xdr:cNvCxnSpPr/>
      </xdr:nvCxnSpPr>
      <xdr:spPr>
        <a:xfrm flipV="1">
          <a:off x="16318864" y="570302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a:extLst>
            <a:ext uri="{FF2B5EF4-FFF2-40B4-BE49-F238E27FC236}">
              <a16:creationId xmlns:a16="http://schemas.microsoft.com/office/drawing/2014/main" id="{DD6AF34D-AF9F-4609-A843-FDB5271DA521}"/>
            </a:ext>
          </a:extLst>
        </xdr:cNvPr>
        <xdr:cNvSpPr txBox="1"/>
      </xdr:nvSpPr>
      <xdr:spPr>
        <a:xfrm>
          <a:off x="163576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a:extLst>
            <a:ext uri="{FF2B5EF4-FFF2-40B4-BE49-F238E27FC236}">
              <a16:creationId xmlns:a16="http://schemas.microsoft.com/office/drawing/2014/main" id="{B90FDCCE-570B-402F-B89F-8C7067A35203}"/>
            </a:ext>
          </a:extLst>
        </xdr:cNvPr>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77AB303B-7D38-4FAC-BB46-0F2B7158F2D5}"/>
            </a:ext>
          </a:extLst>
        </xdr:cNvPr>
        <xdr:cNvSpPr txBox="1"/>
      </xdr:nvSpPr>
      <xdr:spPr>
        <a:xfrm>
          <a:off x="16357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a:extLst>
            <a:ext uri="{FF2B5EF4-FFF2-40B4-BE49-F238E27FC236}">
              <a16:creationId xmlns:a16="http://schemas.microsoft.com/office/drawing/2014/main" id="{B0230230-8627-43F6-B961-95DDAF1743E1}"/>
            </a:ext>
          </a:extLst>
        </xdr:cNvPr>
        <xdr:cNvCxnSpPr/>
      </xdr:nvCxnSpPr>
      <xdr:spPr>
        <a:xfrm>
          <a:off x="16230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2C0EF58-FA56-497E-B94A-A43D5FA43E63}"/>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a:extLst>
            <a:ext uri="{FF2B5EF4-FFF2-40B4-BE49-F238E27FC236}">
              <a16:creationId xmlns:a16="http://schemas.microsoft.com/office/drawing/2014/main" id="{EC3EBE0A-CA05-4DB2-B30B-C62C9A8C7CF8}"/>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a:extLst>
            <a:ext uri="{FF2B5EF4-FFF2-40B4-BE49-F238E27FC236}">
              <a16:creationId xmlns:a16="http://schemas.microsoft.com/office/drawing/2014/main" id="{BC17069E-2C26-4A84-A887-1AAC509FCC7D}"/>
            </a:ext>
          </a:extLst>
        </xdr:cNvPr>
        <xdr:cNvSpPr/>
      </xdr:nvSpPr>
      <xdr:spPr>
        <a:xfrm>
          <a:off x="15430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a:extLst>
            <a:ext uri="{FF2B5EF4-FFF2-40B4-BE49-F238E27FC236}">
              <a16:creationId xmlns:a16="http://schemas.microsoft.com/office/drawing/2014/main" id="{DA1C97F0-7987-4A18-8016-04251DB30D0E}"/>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a:extLst>
            <a:ext uri="{FF2B5EF4-FFF2-40B4-BE49-F238E27FC236}">
              <a16:creationId xmlns:a16="http://schemas.microsoft.com/office/drawing/2014/main" id="{0A39A6B9-A0A3-4CB2-90C9-DE1A37E84C26}"/>
            </a:ext>
          </a:extLst>
        </xdr:cNvPr>
        <xdr:cNvSpPr/>
      </xdr:nvSpPr>
      <xdr:spPr>
        <a:xfrm>
          <a:off x="13652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a:extLst>
            <a:ext uri="{FF2B5EF4-FFF2-40B4-BE49-F238E27FC236}">
              <a16:creationId xmlns:a16="http://schemas.microsoft.com/office/drawing/2014/main" id="{1DD2B62F-3E16-424F-800A-C69C8B904C0A}"/>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AAC077D0-DC5D-4252-9EDE-79D369A2A5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9D1A5F6-D9F4-4562-BA58-E735008FBC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4521385-EFEC-42B8-9DDA-AD043968DD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B0F22A3-2661-43D1-A7CE-5F804D8AAB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D1CB6B4-A9DD-43B8-9B56-893EB9F5EF6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103777</xdr:rowOff>
    </xdr:from>
    <xdr:to>
      <xdr:col>85</xdr:col>
      <xdr:colOff>177800</xdr:colOff>
      <xdr:row>37</xdr:row>
      <xdr:rowOff>33927</xdr:rowOff>
    </xdr:to>
    <xdr:sp macro="" textlink="">
      <xdr:nvSpPr>
        <xdr:cNvPr id="525" name="楕円 524">
          <a:extLst>
            <a:ext uri="{FF2B5EF4-FFF2-40B4-BE49-F238E27FC236}">
              <a16:creationId xmlns:a16="http://schemas.microsoft.com/office/drawing/2014/main" id="{2BA4A41E-2DA7-4762-AADE-923E77D10345}"/>
            </a:ext>
          </a:extLst>
        </xdr:cNvPr>
        <xdr:cNvSpPr/>
      </xdr:nvSpPr>
      <xdr:spPr>
        <a:xfrm>
          <a:off x="162687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126654</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D386F0A-6FE2-454F-BADB-5078210E8D7C}"/>
            </a:ext>
          </a:extLst>
        </xdr:cNvPr>
        <xdr:cNvSpPr txBox="1"/>
      </xdr:nvSpPr>
      <xdr:spPr>
        <a:xfrm>
          <a:off x="16357600" y="612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133169</xdr:rowOff>
    </xdr:from>
    <xdr:to>
      <xdr:col>81</xdr:col>
      <xdr:colOff>101600</xdr:colOff>
      <xdr:row>37</xdr:row>
      <xdr:rowOff>63319</xdr:rowOff>
    </xdr:to>
    <xdr:sp macro="" textlink="">
      <xdr:nvSpPr>
        <xdr:cNvPr id="527" name="楕円 526">
          <a:extLst>
            <a:ext uri="{FF2B5EF4-FFF2-40B4-BE49-F238E27FC236}">
              <a16:creationId xmlns:a16="http://schemas.microsoft.com/office/drawing/2014/main" id="{4BBF1B4F-2401-46FA-9962-466AAF6C44EF}"/>
            </a:ext>
          </a:extLst>
        </xdr:cNvPr>
        <xdr:cNvSpPr/>
      </xdr:nvSpPr>
      <xdr:spPr>
        <a:xfrm>
          <a:off x="15430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154577</xdr:rowOff>
    </xdr:from>
    <xdr:to>
      <xdr:col>85</xdr:col>
      <xdr:colOff>127000</xdr:colOff>
      <xdr:row>37</xdr:row>
      <xdr:rowOff>12519</xdr:rowOff>
    </xdr:to>
    <xdr:cxnSp macro="">
      <xdr:nvCxnSpPr>
        <xdr:cNvPr id="528" name="直線コネクタ 527">
          <a:extLst>
            <a:ext uri="{FF2B5EF4-FFF2-40B4-BE49-F238E27FC236}">
              <a16:creationId xmlns:a16="http://schemas.microsoft.com/office/drawing/2014/main" id="{13293051-D764-4054-8633-CB078C55B02F}"/>
            </a:ext>
          </a:extLst>
        </xdr:cNvPr>
        <xdr:cNvCxnSpPr/>
      </xdr:nvCxnSpPr>
      <xdr:spPr>
        <a:xfrm flipV="1">
          <a:off x="15481300" y="63267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529" name="楕円 528">
          <a:extLst>
            <a:ext uri="{FF2B5EF4-FFF2-40B4-BE49-F238E27FC236}">
              <a16:creationId xmlns:a16="http://schemas.microsoft.com/office/drawing/2014/main" id="{DA7BD346-1118-43ED-8801-5808D1BEC278}"/>
            </a:ext>
          </a:extLst>
        </xdr:cNvPr>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12519</xdr:rowOff>
    </xdr:to>
    <xdr:cxnSp macro="">
      <xdr:nvCxnSpPr>
        <xdr:cNvPr id="530" name="直線コネクタ 529">
          <a:extLst>
            <a:ext uri="{FF2B5EF4-FFF2-40B4-BE49-F238E27FC236}">
              <a16:creationId xmlns:a16="http://schemas.microsoft.com/office/drawing/2014/main" id="{57CB62E4-A0E6-40EE-8D0E-5E8B9AF6A6C9}"/>
            </a:ext>
          </a:extLst>
        </xdr:cNvPr>
        <xdr:cNvCxnSpPr/>
      </xdr:nvCxnSpPr>
      <xdr:spPr>
        <a:xfrm>
          <a:off x="14592300" y="63333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95613</xdr:rowOff>
    </xdr:from>
    <xdr:to>
      <xdr:col>72</xdr:col>
      <xdr:colOff>38100</xdr:colOff>
      <xdr:row>40</xdr:row>
      <xdr:rowOff>25763</xdr:rowOff>
    </xdr:to>
    <xdr:sp macro="" textlink="">
      <xdr:nvSpPr>
        <xdr:cNvPr id="531" name="楕円 530">
          <a:extLst>
            <a:ext uri="{FF2B5EF4-FFF2-40B4-BE49-F238E27FC236}">
              <a16:creationId xmlns:a16="http://schemas.microsoft.com/office/drawing/2014/main" id="{D1A356FE-2636-4830-AEB5-690F2470DC3C}"/>
            </a:ext>
          </a:extLst>
        </xdr:cNvPr>
        <xdr:cNvSpPr/>
      </xdr:nvSpPr>
      <xdr:spPr>
        <a:xfrm>
          <a:off x="1365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39</xdr:row>
      <xdr:rowOff>146413</xdr:rowOff>
    </xdr:to>
    <xdr:cxnSp macro="">
      <xdr:nvCxnSpPr>
        <xdr:cNvPr id="532" name="直線コネクタ 531">
          <a:extLst>
            <a:ext uri="{FF2B5EF4-FFF2-40B4-BE49-F238E27FC236}">
              <a16:creationId xmlns:a16="http://schemas.microsoft.com/office/drawing/2014/main" id="{F7AF127D-8386-4585-8247-77FA93D4A4FA}"/>
            </a:ext>
          </a:extLst>
        </xdr:cNvPr>
        <xdr:cNvCxnSpPr/>
      </xdr:nvCxnSpPr>
      <xdr:spPr>
        <a:xfrm flipV="1">
          <a:off x="13703300" y="6333308"/>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533" name="楕円 532">
          <a:extLst>
            <a:ext uri="{FF2B5EF4-FFF2-40B4-BE49-F238E27FC236}">
              <a16:creationId xmlns:a16="http://schemas.microsoft.com/office/drawing/2014/main" id="{6A0CAB69-5FEA-4EAD-A254-8632464CEED1}"/>
            </a:ext>
          </a:extLst>
        </xdr:cNvPr>
        <xdr:cNvSpPr/>
      </xdr:nvSpPr>
      <xdr:spPr>
        <a:xfrm>
          <a:off x="1276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81099</xdr:rowOff>
    </xdr:from>
    <xdr:to>
      <xdr:col>71</xdr:col>
      <xdr:colOff>177800</xdr:colOff>
      <xdr:row>39</xdr:row>
      <xdr:rowOff>146413</xdr:rowOff>
    </xdr:to>
    <xdr:cxnSp macro="">
      <xdr:nvCxnSpPr>
        <xdr:cNvPr id="534" name="直線コネクタ 533">
          <a:extLst>
            <a:ext uri="{FF2B5EF4-FFF2-40B4-BE49-F238E27FC236}">
              <a16:creationId xmlns:a16="http://schemas.microsoft.com/office/drawing/2014/main" id="{4D28A431-754B-47E5-A7FB-F096158B316C}"/>
            </a:ext>
          </a:extLst>
        </xdr:cNvPr>
        <xdr:cNvCxnSpPr/>
      </xdr:nvCxnSpPr>
      <xdr:spPr>
        <a:xfrm>
          <a:off x="12814300" y="67676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154050</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6B4020B8-CCDA-4D28-A6D8-4A6084512D5B}"/>
            </a:ext>
          </a:extLst>
        </xdr:cNvPr>
        <xdr:cNvSpPr txBox="1"/>
      </xdr:nvSpPr>
      <xdr:spPr>
        <a:xfrm>
          <a:off x="15266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4469183E-A6CA-4190-BB46-B77FBF82C89F}"/>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B56CBE90-2838-4B6E-A7F4-48D8EDDF3810}"/>
            </a:ext>
          </a:extLst>
        </xdr:cNvPr>
        <xdr:cNvSpPr txBox="1"/>
      </xdr:nvSpPr>
      <xdr:spPr>
        <a:xfrm>
          <a:off x="13500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84A9CBDA-D550-4E24-A4DE-A8B01DD6311B}"/>
            </a:ext>
          </a:extLst>
        </xdr:cNvPr>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79846</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4AE1006-AF60-4B27-8140-376821B22E25}"/>
            </a:ext>
          </a:extLst>
        </xdr:cNvPr>
        <xdr:cNvSpPr txBox="1"/>
      </xdr:nvSpPr>
      <xdr:spPr>
        <a:xfrm>
          <a:off x="15266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C21C58F-168F-4B8C-B0E2-F5887515CA8E}"/>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16890</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50E069D3-31E7-446F-BB6A-881CC7C1895E}"/>
            </a:ext>
          </a:extLst>
        </xdr:cNvPr>
        <xdr:cNvSpPr txBox="1"/>
      </xdr:nvSpPr>
      <xdr:spPr>
        <a:xfrm>
          <a:off x="13500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67D2F109-41C9-48C9-B2DE-272660D194B6}"/>
            </a:ext>
          </a:extLst>
        </xdr:cNvPr>
        <xdr:cNvSpPr txBox="1"/>
      </xdr:nvSpPr>
      <xdr:spPr>
        <a:xfrm>
          <a:off x="12611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CECEE6EF-50D3-4A3E-B30A-532CEA1CC7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C98ECC8A-1D6F-43B2-9A83-CE82F3964B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80ACA6EB-A453-41F5-B5EB-44443CF7348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27C38C98-79CB-45DD-8CC6-C19A0AB1B88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D7639620-0DFE-4E37-9A3D-4A42D84590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7FC61DE4-CC23-4B02-9543-9F789C3EA1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379978F2-21C3-4D19-B3AE-4E6A120CAA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51B31416-60ED-4CE4-9D3F-5F7E189DB56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E988C8B4-6A80-4A44-A1A8-479AAC055E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D8531EC3-178B-40BF-97BD-BE9218B3C8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47FDC728-CACE-45CB-A205-3C82008B7D3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a:extLst>
            <a:ext uri="{FF2B5EF4-FFF2-40B4-BE49-F238E27FC236}">
              <a16:creationId xmlns:a16="http://schemas.microsoft.com/office/drawing/2014/main" id="{ED2D020A-6C60-4623-A2D6-804DBE83A1A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BAD80ED4-8590-4464-B269-224C6760D92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a:extLst>
            <a:ext uri="{FF2B5EF4-FFF2-40B4-BE49-F238E27FC236}">
              <a16:creationId xmlns:a16="http://schemas.microsoft.com/office/drawing/2014/main" id="{A0984C03-CAB6-4A97-877E-053C54E03B0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DC74C6AB-8598-4DD9-9072-19E7A0E4B55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a:extLst>
            <a:ext uri="{FF2B5EF4-FFF2-40B4-BE49-F238E27FC236}">
              <a16:creationId xmlns:a16="http://schemas.microsoft.com/office/drawing/2014/main" id="{1F0237B8-F0DF-41CA-AE2A-387DB927BB5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D785F972-1A33-416C-9AAF-BB561011386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a:extLst>
            <a:ext uri="{FF2B5EF4-FFF2-40B4-BE49-F238E27FC236}">
              <a16:creationId xmlns:a16="http://schemas.microsoft.com/office/drawing/2014/main" id="{12787467-2509-48BC-8D0B-962662871E5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F10A32C3-7459-480B-AF26-0BFF76F0B4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AE88D149-41E6-462E-85A0-AC310EF064A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5B0CE9BB-8102-4800-9A35-B5E1EAACD2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115062</xdr:rowOff>
    </xdr:from>
    <xdr:to>
      <xdr:col>116</xdr:col>
      <xdr:colOff>62864</xdr:colOff>
      <xdr:row>41</xdr:row>
      <xdr:rowOff>69342</xdr:rowOff>
    </xdr:to>
    <xdr:cxnSp macro="">
      <xdr:nvCxnSpPr>
        <xdr:cNvPr id="564" name="直線コネクタ 563">
          <a:extLst>
            <a:ext uri="{FF2B5EF4-FFF2-40B4-BE49-F238E27FC236}">
              <a16:creationId xmlns:a16="http://schemas.microsoft.com/office/drawing/2014/main" id="{D073E9D4-3C9E-4110-B109-693BF1BCC238}"/>
            </a:ext>
          </a:extLst>
        </xdr:cNvPr>
        <xdr:cNvCxnSpPr/>
      </xdr:nvCxnSpPr>
      <xdr:spPr>
        <a:xfrm flipV="1">
          <a:off x="22160864" y="577291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D85F4519-D595-4D60-A4A7-6A02C2D094BE}"/>
            </a:ext>
          </a:extLst>
        </xdr:cNvPr>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a:extLst>
            <a:ext uri="{FF2B5EF4-FFF2-40B4-BE49-F238E27FC236}">
              <a16:creationId xmlns:a16="http://schemas.microsoft.com/office/drawing/2014/main" id="{2B13D837-3E57-4F97-9082-287A2E1F7885}"/>
            </a:ext>
          </a:extLst>
        </xdr:cNvPr>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61739</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66B82651-A0F9-4C91-89C9-5B4086DEAB05}"/>
            </a:ext>
          </a:extLst>
        </xdr:cNvPr>
        <xdr:cNvSpPr txBox="1"/>
      </xdr:nvSpPr>
      <xdr:spPr>
        <a:xfrm>
          <a:off x="22199600" y="554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115062</xdr:rowOff>
    </xdr:from>
    <xdr:to>
      <xdr:col>116</xdr:col>
      <xdr:colOff>152400</xdr:colOff>
      <xdr:row>33</xdr:row>
      <xdr:rowOff>115062</xdr:rowOff>
    </xdr:to>
    <xdr:cxnSp macro="">
      <xdr:nvCxnSpPr>
        <xdr:cNvPr id="568" name="直線コネクタ 567">
          <a:extLst>
            <a:ext uri="{FF2B5EF4-FFF2-40B4-BE49-F238E27FC236}">
              <a16:creationId xmlns:a16="http://schemas.microsoft.com/office/drawing/2014/main" id="{BE8DFCFF-1CBF-4B33-AF2E-F8A462781D34}"/>
            </a:ext>
          </a:extLst>
        </xdr:cNvPr>
        <xdr:cNvCxnSpPr/>
      </xdr:nvCxnSpPr>
      <xdr:spPr>
        <a:xfrm>
          <a:off x="22072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835D6513-1F79-416E-9B97-A0E61333A0EC}"/>
            </a:ext>
          </a:extLst>
        </xdr:cNvPr>
        <xdr:cNvSpPr txBox="1"/>
      </xdr:nvSpPr>
      <xdr:spPr>
        <a:xfrm>
          <a:off x="22199600" y="677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570" name="フローチャート: 判断 569">
          <a:extLst>
            <a:ext uri="{FF2B5EF4-FFF2-40B4-BE49-F238E27FC236}">
              <a16:creationId xmlns:a16="http://schemas.microsoft.com/office/drawing/2014/main" id="{4D5D0F59-A009-4400-A4D7-95472EAA8AEF}"/>
            </a:ext>
          </a:extLst>
        </xdr:cNvPr>
        <xdr:cNvSpPr/>
      </xdr:nvSpPr>
      <xdr:spPr>
        <a:xfrm>
          <a:off x="221107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a:extLst>
            <a:ext uri="{FF2B5EF4-FFF2-40B4-BE49-F238E27FC236}">
              <a16:creationId xmlns:a16="http://schemas.microsoft.com/office/drawing/2014/main" id="{F6FE3CB3-5C0E-4C58-9C41-76535544AC60}"/>
            </a:ext>
          </a:extLst>
        </xdr:cNvPr>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72" name="フローチャート: 判断 571">
          <a:extLst>
            <a:ext uri="{FF2B5EF4-FFF2-40B4-BE49-F238E27FC236}">
              <a16:creationId xmlns:a16="http://schemas.microsoft.com/office/drawing/2014/main" id="{4C683224-167B-4B46-851B-1E88CE1CA311}"/>
            </a:ext>
          </a:extLst>
        </xdr:cNvPr>
        <xdr:cNvSpPr/>
      </xdr:nvSpPr>
      <xdr:spPr>
        <a:xfrm>
          <a:off x="20383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73" name="フローチャート: 判断 572">
          <a:extLst>
            <a:ext uri="{FF2B5EF4-FFF2-40B4-BE49-F238E27FC236}">
              <a16:creationId xmlns:a16="http://schemas.microsoft.com/office/drawing/2014/main" id="{DC5490DD-D7E3-4BFB-B24F-8E011B01EE8B}"/>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a:extLst>
            <a:ext uri="{FF2B5EF4-FFF2-40B4-BE49-F238E27FC236}">
              <a16:creationId xmlns:a16="http://schemas.microsoft.com/office/drawing/2014/main" id="{473BB96C-61C8-4C79-B818-7820D2DB4168}"/>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D7E7C308-B064-4FCB-AC16-BEAEF22654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31D2AD57-D237-4EA9-AB52-903B239E2D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937BEE8-5783-4FC2-AF43-7A4D13C595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DC95271D-D887-4285-ACAE-77723129BD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3CD425D-E5A1-4599-9312-3FE374F31A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64262</xdr:rowOff>
    </xdr:from>
    <xdr:to>
      <xdr:col>116</xdr:col>
      <xdr:colOff>114300</xdr:colOff>
      <xdr:row>33</xdr:row>
      <xdr:rowOff>165862</xdr:rowOff>
    </xdr:to>
    <xdr:sp macro="" textlink="">
      <xdr:nvSpPr>
        <xdr:cNvPr id="580" name="楕円 579">
          <a:extLst>
            <a:ext uri="{FF2B5EF4-FFF2-40B4-BE49-F238E27FC236}">
              <a16:creationId xmlns:a16="http://schemas.microsoft.com/office/drawing/2014/main" id="{DD726D1D-D743-4556-AAA7-2BE5D12342AA}"/>
            </a:ext>
          </a:extLst>
        </xdr:cNvPr>
        <xdr:cNvSpPr/>
      </xdr:nvSpPr>
      <xdr:spPr>
        <a:xfrm>
          <a:off x="221107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17289</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AE829E26-89E2-42EF-B425-9273A6E2A05A}"/>
            </a:ext>
          </a:extLst>
        </xdr:cNvPr>
        <xdr:cNvSpPr txBox="1"/>
      </xdr:nvSpPr>
      <xdr:spPr>
        <a:xfrm>
          <a:off x="22199600"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162560</xdr:rowOff>
    </xdr:from>
    <xdr:to>
      <xdr:col>112</xdr:col>
      <xdr:colOff>38100</xdr:colOff>
      <xdr:row>33</xdr:row>
      <xdr:rowOff>92710</xdr:rowOff>
    </xdr:to>
    <xdr:sp macro="" textlink="">
      <xdr:nvSpPr>
        <xdr:cNvPr id="582" name="楕円 581">
          <a:extLst>
            <a:ext uri="{FF2B5EF4-FFF2-40B4-BE49-F238E27FC236}">
              <a16:creationId xmlns:a16="http://schemas.microsoft.com/office/drawing/2014/main" id="{A55020F9-1854-4F0D-BA5F-465894E6199C}"/>
            </a:ext>
          </a:extLst>
        </xdr:cNvPr>
        <xdr:cNvSpPr/>
      </xdr:nvSpPr>
      <xdr:spPr>
        <a:xfrm>
          <a:off x="21272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41910</xdr:rowOff>
    </xdr:from>
    <xdr:to>
      <xdr:col>116</xdr:col>
      <xdr:colOff>63500</xdr:colOff>
      <xdr:row>33</xdr:row>
      <xdr:rowOff>115062</xdr:rowOff>
    </xdr:to>
    <xdr:cxnSp macro="">
      <xdr:nvCxnSpPr>
        <xdr:cNvPr id="583" name="直線コネクタ 582">
          <a:extLst>
            <a:ext uri="{FF2B5EF4-FFF2-40B4-BE49-F238E27FC236}">
              <a16:creationId xmlns:a16="http://schemas.microsoft.com/office/drawing/2014/main" id="{6A8343CB-4F21-4905-BA15-054CA46D9DE5}"/>
            </a:ext>
          </a:extLst>
        </xdr:cNvPr>
        <xdr:cNvCxnSpPr/>
      </xdr:nvCxnSpPr>
      <xdr:spPr>
        <a:xfrm>
          <a:off x="21323300" y="56997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36830</xdr:rowOff>
    </xdr:from>
    <xdr:to>
      <xdr:col>107</xdr:col>
      <xdr:colOff>101600</xdr:colOff>
      <xdr:row>33</xdr:row>
      <xdr:rowOff>138430</xdr:rowOff>
    </xdr:to>
    <xdr:sp macro="" textlink="">
      <xdr:nvSpPr>
        <xdr:cNvPr id="584" name="楕円 583">
          <a:extLst>
            <a:ext uri="{FF2B5EF4-FFF2-40B4-BE49-F238E27FC236}">
              <a16:creationId xmlns:a16="http://schemas.microsoft.com/office/drawing/2014/main" id="{1BC162CF-110B-4E6C-82DA-BB7D1306174A}"/>
            </a:ext>
          </a:extLst>
        </xdr:cNvPr>
        <xdr:cNvSpPr/>
      </xdr:nvSpPr>
      <xdr:spPr>
        <a:xfrm>
          <a:off x="20383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41910</xdr:rowOff>
    </xdr:from>
    <xdr:to>
      <xdr:col>111</xdr:col>
      <xdr:colOff>177800</xdr:colOff>
      <xdr:row>33</xdr:row>
      <xdr:rowOff>87630</xdr:rowOff>
    </xdr:to>
    <xdr:cxnSp macro="">
      <xdr:nvCxnSpPr>
        <xdr:cNvPr id="585" name="直線コネクタ 584">
          <a:extLst>
            <a:ext uri="{FF2B5EF4-FFF2-40B4-BE49-F238E27FC236}">
              <a16:creationId xmlns:a16="http://schemas.microsoft.com/office/drawing/2014/main" id="{9ED7575C-7141-4E43-B439-1F00E474B588}"/>
            </a:ext>
          </a:extLst>
        </xdr:cNvPr>
        <xdr:cNvCxnSpPr/>
      </xdr:nvCxnSpPr>
      <xdr:spPr>
        <a:xfrm flipV="1">
          <a:off x="20434300" y="569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91694</xdr:rowOff>
    </xdr:from>
    <xdr:to>
      <xdr:col>102</xdr:col>
      <xdr:colOff>165100</xdr:colOff>
      <xdr:row>34</xdr:row>
      <xdr:rowOff>21844</xdr:rowOff>
    </xdr:to>
    <xdr:sp macro="" textlink="">
      <xdr:nvSpPr>
        <xdr:cNvPr id="586" name="楕円 585">
          <a:extLst>
            <a:ext uri="{FF2B5EF4-FFF2-40B4-BE49-F238E27FC236}">
              <a16:creationId xmlns:a16="http://schemas.microsoft.com/office/drawing/2014/main" id="{5E926FDD-EEE9-4C1F-AD23-CC8E32D501BF}"/>
            </a:ext>
          </a:extLst>
        </xdr:cNvPr>
        <xdr:cNvSpPr/>
      </xdr:nvSpPr>
      <xdr:spPr>
        <a:xfrm>
          <a:off x="19494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87630</xdr:rowOff>
    </xdr:from>
    <xdr:to>
      <xdr:col>107</xdr:col>
      <xdr:colOff>50800</xdr:colOff>
      <xdr:row>33</xdr:row>
      <xdr:rowOff>142494</xdr:rowOff>
    </xdr:to>
    <xdr:cxnSp macro="">
      <xdr:nvCxnSpPr>
        <xdr:cNvPr id="587" name="直線コネクタ 586">
          <a:extLst>
            <a:ext uri="{FF2B5EF4-FFF2-40B4-BE49-F238E27FC236}">
              <a16:creationId xmlns:a16="http://schemas.microsoft.com/office/drawing/2014/main" id="{C16B6D1B-A67B-474F-8C7E-0FBD27B69D13}"/>
            </a:ext>
          </a:extLst>
        </xdr:cNvPr>
        <xdr:cNvCxnSpPr/>
      </xdr:nvCxnSpPr>
      <xdr:spPr>
        <a:xfrm flipV="1">
          <a:off x="19545300" y="5745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36830</xdr:rowOff>
    </xdr:from>
    <xdr:to>
      <xdr:col>98</xdr:col>
      <xdr:colOff>38100</xdr:colOff>
      <xdr:row>33</xdr:row>
      <xdr:rowOff>138430</xdr:rowOff>
    </xdr:to>
    <xdr:sp macro="" textlink="">
      <xdr:nvSpPr>
        <xdr:cNvPr id="588" name="楕円 587">
          <a:extLst>
            <a:ext uri="{FF2B5EF4-FFF2-40B4-BE49-F238E27FC236}">
              <a16:creationId xmlns:a16="http://schemas.microsoft.com/office/drawing/2014/main" id="{0FE836CC-6159-4A06-BF9C-191B511BB42C}"/>
            </a:ext>
          </a:extLst>
        </xdr:cNvPr>
        <xdr:cNvSpPr/>
      </xdr:nvSpPr>
      <xdr:spPr>
        <a:xfrm>
          <a:off x="18605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87630</xdr:rowOff>
    </xdr:from>
    <xdr:to>
      <xdr:col>102</xdr:col>
      <xdr:colOff>114300</xdr:colOff>
      <xdr:row>33</xdr:row>
      <xdr:rowOff>142494</xdr:rowOff>
    </xdr:to>
    <xdr:cxnSp macro="">
      <xdr:nvCxnSpPr>
        <xdr:cNvPr id="589" name="直線コネクタ 588">
          <a:extLst>
            <a:ext uri="{FF2B5EF4-FFF2-40B4-BE49-F238E27FC236}">
              <a16:creationId xmlns:a16="http://schemas.microsoft.com/office/drawing/2014/main" id="{ADA60309-D9A8-47A7-8DF7-8CC23A7B9013}"/>
            </a:ext>
          </a:extLst>
        </xdr:cNvPr>
        <xdr:cNvCxnSpPr/>
      </xdr:nvCxnSpPr>
      <xdr:spPr>
        <a:xfrm>
          <a:off x="18656300" y="5745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6429F5A8-EDE9-4EF2-9AEB-E180FAD7A0FD}"/>
            </a:ext>
          </a:extLst>
        </xdr:cNvPr>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AF024824-022D-4805-8557-3DDBA78DAF33}"/>
            </a:ext>
          </a:extLst>
        </xdr:cNvPr>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271B87D7-C9A3-40E0-9A98-47631AFA253F}"/>
            </a:ext>
          </a:extLst>
        </xdr:cNvPr>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E044445D-8081-4259-8736-8DBB75433F60}"/>
            </a:ext>
          </a:extLst>
        </xdr:cNvPr>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109237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4D08ECDD-229E-42DD-8CA4-01D724D073E0}"/>
            </a:ext>
          </a:extLst>
        </xdr:cNvPr>
        <xdr:cNvSpPr txBox="1"/>
      </xdr:nvSpPr>
      <xdr:spPr>
        <a:xfrm>
          <a:off x="21075727"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154957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41B6BED9-C87D-453E-A947-F147E55A6D80}"/>
            </a:ext>
          </a:extLst>
        </xdr:cNvPr>
        <xdr:cNvSpPr txBox="1"/>
      </xdr:nvSpPr>
      <xdr:spPr>
        <a:xfrm>
          <a:off x="20199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38371</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99C5AC1-E0EC-4B82-841E-59A61B73994E}"/>
            </a:ext>
          </a:extLst>
        </xdr:cNvPr>
        <xdr:cNvSpPr txBox="1"/>
      </xdr:nvSpPr>
      <xdr:spPr>
        <a:xfrm>
          <a:off x="19310427" y="55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154957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E6F081ED-0EC2-49E0-A72B-260E6F35C7CE}"/>
            </a:ext>
          </a:extLst>
        </xdr:cNvPr>
        <xdr:cNvSpPr txBox="1"/>
      </xdr:nvSpPr>
      <xdr:spPr>
        <a:xfrm>
          <a:off x="18421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64E56E0D-F41A-4659-B4AE-9DF97A7C22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36F0BE08-8375-4D03-B449-41CD50A405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1A9A961D-8274-454A-BD6A-8DD09AEF70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26EE503E-309F-49C9-A83B-6D25E6C929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26B3C5F4-E685-4710-B815-70DF98E838A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A2BA6588-A685-477C-A0D5-AACCFCC1DD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530FDEA0-6826-4BE8-BF8E-4E3499B60A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4B60E132-5591-4C4E-8E44-DF6B9052FD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A2FCED1D-CE1A-4BC5-B4B1-F2A8CC00BF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F6902891-8788-4D33-A80E-B1415A9523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A3A260E6-FFD5-479B-BBE7-E17F4BCEFEC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a:extLst>
            <a:ext uri="{FF2B5EF4-FFF2-40B4-BE49-F238E27FC236}">
              <a16:creationId xmlns:a16="http://schemas.microsoft.com/office/drawing/2014/main" id="{780FE7EE-49CF-4C6A-9367-0C88150D881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a:extLst>
            <a:ext uri="{FF2B5EF4-FFF2-40B4-BE49-F238E27FC236}">
              <a16:creationId xmlns:a16="http://schemas.microsoft.com/office/drawing/2014/main" id="{5805E936-EB1F-4A3E-AB15-179C47DCA32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a:extLst>
            <a:ext uri="{FF2B5EF4-FFF2-40B4-BE49-F238E27FC236}">
              <a16:creationId xmlns:a16="http://schemas.microsoft.com/office/drawing/2014/main" id="{F061C207-1D03-490E-89BE-9466FC39E05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a:extLst>
            <a:ext uri="{FF2B5EF4-FFF2-40B4-BE49-F238E27FC236}">
              <a16:creationId xmlns:a16="http://schemas.microsoft.com/office/drawing/2014/main" id="{835F4E7E-FAED-4D0E-A67B-925CDC9BCCD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a:extLst>
            <a:ext uri="{FF2B5EF4-FFF2-40B4-BE49-F238E27FC236}">
              <a16:creationId xmlns:a16="http://schemas.microsoft.com/office/drawing/2014/main" id="{A52E0484-14C8-4157-8123-1D617A0B77C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a:extLst>
            <a:ext uri="{FF2B5EF4-FFF2-40B4-BE49-F238E27FC236}">
              <a16:creationId xmlns:a16="http://schemas.microsoft.com/office/drawing/2014/main" id="{33D2FD3F-9DCF-4F6C-82C1-AAB5C44029C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a:extLst>
            <a:ext uri="{FF2B5EF4-FFF2-40B4-BE49-F238E27FC236}">
              <a16:creationId xmlns:a16="http://schemas.microsoft.com/office/drawing/2014/main" id="{D1D212FB-CB29-4C1F-8018-2FA61264E2C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a:extLst>
            <a:ext uri="{FF2B5EF4-FFF2-40B4-BE49-F238E27FC236}">
              <a16:creationId xmlns:a16="http://schemas.microsoft.com/office/drawing/2014/main" id="{D71F6E10-EB23-41AF-BD72-8CA0100395A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id="{B2978C97-B824-4EBC-8D9C-E4D316A3DE4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a:extLst>
            <a:ext uri="{FF2B5EF4-FFF2-40B4-BE49-F238E27FC236}">
              <a16:creationId xmlns:a16="http://schemas.microsoft.com/office/drawing/2014/main" id="{991AF501-1339-4157-B8AF-B4EBB1B0719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a:extLst>
            <a:ext uri="{FF2B5EF4-FFF2-40B4-BE49-F238E27FC236}">
              <a16:creationId xmlns:a16="http://schemas.microsoft.com/office/drawing/2014/main" id="{D065E284-6606-4E1E-BFE2-EED23A9221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0" name="直線コネクタ 619">
          <a:extLst>
            <a:ext uri="{FF2B5EF4-FFF2-40B4-BE49-F238E27FC236}">
              <a16:creationId xmlns:a16="http://schemas.microsoft.com/office/drawing/2014/main" id="{CCC50ED7-EC46-4CFA-B805-41234A68A5DD}"/>
            </a:ext>
          </a:extLst>
        </xdr:cNvPr>
        <xdr:cNvCxnSpPr/>
      </xdr:nvCxnSpPr>
      <xdr:spPr>
        <a:xfrm flipV="1">
          <a:off x="16318864" y="979779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1" name="【学校施設】&#10;有形固定資産減価償却率最小値テキスト">
          <a:extLst>
            <a:ext uri="{FF2B5EF4-FFF2-40B4-BE49-F238E27FC236}">
              <a16:creationId xmlns:a16="http://schemas.microsoft.com/office/drawing/2014/main" id="{3ED57724-32AF-4018-B036-F6181243BD6A}"/>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2" name="直線コネクタ 621">
          <a:extLst>
            <a:ext uri="{FF2B5EF4-FFF2-40B4-BE49-F238E27FC236}">
              <a16:creationId xmlns:a16="http://schemas.microsoft.com/office/drawing/2014/main" id="{DC537095-CEF2-44C5-8BD0-895C6BE26631}"/>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3" name="【学校施設】&#10;有形固定資産減価償却率最大値テキスト">
          <a:extLst>
            <a:ext uri="{FF2B5EF4-FFF2-40B4-BE49-F238E27FC236}">
              <a16:creationId xmlns:a16="http://schemas.microsoft.com/office/drawing/2014/main" id="{8F499EB5-1355-47F8-BED4-F74ABB771A69}"/>
            </a:ext>
          </a:extLst>
        </xdr:cNvPr>
        <xdr:cNvSpPr txBox="1"/>
      </xdr:nvSpPr>
      <xdr:spPr>
        <a:xfrm>
          <a:off x="16357600" y="957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4" name="直線コネクタ 623">
          <a:extLst>
            <a:ext uri="{FF2B5EF4-FFF2-40B4-BE49-F238E27FC236}">
              <a16:creationId xmlns:a16="http://schemas.microsoft.com/office/drawing/2014/main" id="{4C82A210-7287-4C91-A007-94C27350AB66}"/>
            </a:ext>
          </a:extLst>
        </xdr:cNvPr>
        <xdr:cNvCxnSpPr/>
      </xdr:nvCxnSpPr>
      <xdr:spPr>
        <a:xfrm>
          <a:off x="16230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625" name="【学校施設】&#10;有形固定資産減価償却率平均値テキスト">
          <a:extLst>
            <a:ext uri="{FF2B5EF4-FFF2-40B4-BE49-F238E27FC236}">
              <a16:creationId xmlns:a16="http://schemas.microsoft.com/office/drawing/2014/main" id="{EEFDC58E-8F06-44F7-932B-8C50A6B9AFD2}"/>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26" name="フローチャート: 判断 625">
          <a:extLst>
            <a:ext uri="{FF2B5EF4-FFF2-40B4-BE49-F238E27FC236}">
              <a16:creationId xmlns:a16="http://schemas.microsoft.com/office/drawing/2014/main" id="{6BAE9DD9-932F-487E-93D3-556AA0DAFD7D}"/>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27" name="フローチャート: 判断 626">
          <a:extLst>
            <a:ext uri="{FF2B5EF4-FFF2-40B4-BE49-F238E27FC236}">
              <a16:creationId xmlns:a16="http://schemas.microsoft.com/office/drawing/2014/main" id="{BFA8E26E-E7F3-4558-B780-60C624DA194C}"/>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28" name="フローチャート: 判断 627">
          <a:extLst>
            <a:ext uri="{FF2B5EF4-FFF2-40B4-BE49-F238E27FC236}">
              <a16:creationId xmlns:a16="http://schemas.microsoft.com/office/drawing/2014/main" id="{95EFD1B9-ACE6-4A87-9397-3AB34EBFDB63}"/>
            </a:ext>
          </a:extLst>
        </xdr:cNvPr>
        <xdr:cNvSpPr/>
      </xdr:nvSpPr>
      <xdr:spPr>
        <a:xfrm>
          <a:off x="14541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29" name="フローチャート: 判断 628">
          <a:extLst>
            <a:ext uri="{FF2B5EF4-FFF2-40B4-BE49-F238E27FC236}">
              <a16:creationId xmlns:a16="http://schemas.microsoft.com/office/drawing/2014/main" id="{177AB33A-69E7-4B74-B6C9-5CA658D5B23D}"/>
            </a:ext>
          </a:extLst>
        </xdr:cNvPr>
        <xdr:cNvSpPr/>
      </xdr:nvSpPr>
      <xdr:spPr>
        <a:xfrm>
          <a:off x="13652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0" name="フローチャート: 判断 629">
          <a:extLst>
            <a:ext uri="{FF2B5EF4-FFF2-40B4-BE49-F238E27FC236}">
              <a16:creationId xmlns:a16="http://schemas.microsoft.com/office/drawing/2014/main" id="{B0C8E23C-3BEC-47CB-A166-AC8875F52D88}"/>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400755C4-A4D6-4138-83F4-58584E36BA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38F5B9B9-F927-44CB-B138-128F47D36E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6EE2766C-59D9-48C8-AB02-D38C40B1D2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CA8BB8A6-AD7F-46E4-AADA-F408529A94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217DCA3D-7DF2-4A3C-AC84-E93A8449DC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636" name="楕円 635">
          <a:extLst>
            <a:ext uri="{FF2B5EF4-FFF2-40B4-BE49-F238E27FC236}">
              <a16:creationId xmlns:a16="http://schemas.microsoft.com/office/drawing/2014/main" id="{E00E0A74-81AF-4B6E-BDA0-67780C483733}"/>
            </a:ext>
          </a:extLst>
        </xdr:cNvPr>
        <xdr:cNvSpPr/>
      </xdr:nvSpPr>
      <xdr:spPr>
        <a:xfrm>
          <a:off x="16268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129811</xdr:rowOff>
    </xdr:from>
    <xdr:ext cx="405111" cy="259045"/>
    <xdr:sp macro="" textlink="">
      <xdr:nvSpPr>
        <xdr:cNvPr id="637" name="【学校施設】&#10;有形固定資産減価償却率該当値テキスト">
          <a:extLst>
            <a:ext uri="{FF2B5EF4-FFF2-40B4-BE49-F238E27FC236}">
              <a16:creationId xmlns:a16="http://schemas.microsoft.com/office/drawing/2014/main" id="{CB809531-A3F8-4F5F-9522-5191DA95C11E}"/>
            </a:ext>
          </a:extLst>
        </xdr:cNvPr>
        <xdr:cNvSpPr txBox="1"/>
      </xdr:nvSpPr>
      <xdr:spPr>
        <a:xfrm>
          <a:off x="16357600" y="1007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38" name="楕円 637">
          <a:extLst>
            <a:ext uri="{FF2B5EF4-FFF2-40B4-BE49-F238E27FC236}">
              <a16:creationId xmlns:a16="http://schemas.microsoft.com/office/drawing/2014/main" id="{F0CA7F40-4244-4792-94FE-FE9B28F71525}"/>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157734</xdr:rowOff>
    </xdr:to>
    <xdr:cxnSp macro="">
      <xdr:nvCxnSpPr>
        <xdr:cNvPr id="639" name="直線コネクタ 638">
          <a:extLst>
            <a:ext uri="{FF2B5EF4-FFF2-40B4-BE49-F238E27FC236}">
              <a16:creationId xmlns:a16="http://schemas.microsoft.com/office/drawing/2014/main" id="{3090F03B-1AE4-44AC-907F-BA546B70E443}"/>
            </a:ext>
          </a:extLst>
        </xdr:cNvPr>
        <xdr:cNvCxnSpPr/>
      </xdr:nvCxnSpPr>
      <xdr:spPr>
        <a:xfrm>
          <a:off x="15481300" y="102184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xdr:rowOff>
    </xdr:from>
    <xdr:to>
      <xdr:col>76</xdr:col>
      <xdr:colOff>165100</xdr:colOff>
      <xdr:row>59</xdr:row>
      <xdr:rowOff>117094</xdr:rowOff>
    </xdr:to>
    <xdr:sp macro="" textlink="">
      <xdr:nvSpPr>
        <xdr:cNvPr id="640" name="楕円 639">
          <a:extLst>
            <a:ext uri="{FF2B5EF4-FFF2-40B4-BE49-F238E27FC236}">
              <a16:creationId xmlns:a16="http://schemas.microsoft.com/office/drawing/2014/main" id="{DABB3740-FBC6-4D2E-8C3B-1E8E43AA31CC}"/>
            </a:ext>
          </a:extLst>
        </xdr:cNvPr>
        <xdr:cNvSpPr/>
      </xdr:nvSpPr>
      <xdr:spPr>
        <a:xfrm>
          <a:off x="14541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66294</xdr:rowOff>
    </xdr:from>
    <xdr:to>
      <xdr:col>81</xdr:col>
      <xdr:colOff>50800</xdr:colOff>
      <xdr:row>59</xdr:row>
      <xdr:rowOff>102870</xdr:rowOff>
    </xdr:to>
    <xdr:cxnSp macro="">
      <xdr:nvCxnSpPr>
        <xdr:cNvPr id="641" name="直線コネクタ 640">
          <a:extLst>
            <a:ext uri="{FF2B5EF4-FFF2-40B4-BE49-F238E27FC236}">
              <a16:creationId xmlns:a16="http://schemas.microsoft.com/office/drawing/2014/main" id="{35F49C7C-ABF2-486A-9A7B-DD6F9CF7E8F6}"/>
            </a:ext>
          </a:extLst>
        </xdr:cNvPr>
        <xdr:cNvCxnSpPr/>
      </xdr:nvCxnSpPr>
      <xdr:spPr>
        <a:xfrm>
          <a:off x="14592300" y="10181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127508</xdr:rowOff>
    </xdr:from>
    <xdr:to>
      <xdr:col>72</xdr:col>
      <xdr:colOff>38100</xdr:colOff>
      <xdr:row>59</xdr:row>
      <xdr:rowOff>57658</xdr:rowOff>
    </xdr:to>
    <xdr:sp macro="" textlink="">
      <xdr:nvSpPr>
        <xdr:cNvPr id="642" name="楕円 641">
          <a:extLst>
            <a:ext uri="{FF2B5EF4-FFF2-40B4-BE49-F238E27FC236}">
              <a16:creationId xmlns:a16="http://schemas.microsoft.com/office/drawing/2014/main" id="{71F9FCF8-6649-4CED-A933-AE2BA20B7AB4}"/>
            </a:ext>
          </a:extLst>
        </xdr:cNvPr>
        <xdr:cNvSpPr/>
      </xdr:nvSpPr>
      <xdr:spPr>
        <a:xfrm>
          <a:off x="13652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xdr:rowOff>
    </xdr:from>
    <xdr:to>
      <xdr:col>76</xdr:col>
      <xdr:colOff>114300</xdr:colOff>
      <xdr:row>59</xdr:row>
      <xdr:rowOff>66294</xdr:rowOff>
    </xdr:to>
    <xdr:cxnSp macro="">
      <xdr:nvCxnSpPr>
        <xdr:cNvPr id="643" name="直線コネクタ 642">
          <a:extLst>
            <a:ext uri="{FF2B5EF4-FFF2-40B4-BE49-F238E27FC236}">
              <a16:creationId xmlns:a16="http://schemas.microsoft.com/office/drawing/2014/main" id="{D6EBF762-F81B-46A0-A981-64F06C36692D}"/>
            </a:ext>
          </a:extLst>
        </xdr:cNvPr>
        <xdr:cNvCxnSpPr/>
      </xdr:nvCxnSpPr>
      <xdr:spPr>
        <a:xfrm>
          <a:off x="13703300" y="101224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118364</xdr:rowOff>
    </xdr:from>
    <xdr:to>
      <xdr:col>67</xdr:col>
      <xdr:colOff>101600</xdr:colOff>
      <xdr:row>59</xdr:row>
      <xdr:rowOff>48514</xdr:rowOff>
    </xdr:to>
    <xdr:sp macro="" textlink="">
      <xdr:nvSpPr>
        <xdr:cNvPr id="644" name="楕円 643">
          <a:extLst>
            <a:ext uri="{FF2B5EF4-FFF2-40B4-BE49-F238E27FC236}">
              <a16:creationId xmlns:a16="http://schemas.microsoft.com/office/drawing/2014/main" id="{03857FA1-5F6B-4E1A-8031-32E6F4BF8330}"/>
            </a:ext>
          </a:extLst>
        </xdr:cNvPr>
        <xdr:cNvSpPr/>
      </xdr:nvSpPr>
      <xdr:spPr>
        <a:xfrm>
          <a:off x="12763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169164</xdr:rowOff>
    </xdr:from>
    <xdr:to>
      <xdr:col>71</xdr:col>
      <xdr:colOff>177800</xdr:colOff>
      <xdr:row>59</xdr:row>
      <xdr:rowOff>6858</xdr:rowOff>
    </xdr:to>
    <xdr:cxnSp macro="">
      <xdr:nvCxnSpPr>
        <xdr:cNvPr id="645" name="直線コネクタ 644">
          <a:extLst>
            <a:ext uri="{FF2B5EF4-FFF2-40B4-BE49-F238E27FC236}">
              <a16:creationId xmlns:a16="http://schemas.microsoft.com/office/drawing/2014/main" id="{8A49D297-D1DF-4E20-AD5B-B51809D2BBAB}"/>
            </a:ext>
          </a:extLst>
        </xdr:cNvPr>
        <xdr:cNvCxnSpPr/>
      </xdr:nvCxnSpPr>
      <xdr:spPr>
        <a:xfrm>
          <a:off x="12814300" y="101132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46" name="n_1aveValue【学校施設】&#10;有形固定資産減価償却率">
          <a:extLst>
            <a:ext uri="{FF2B5EF4-FFF2-40B4-BE49-F238E27FC236}">
              <a16:creationId xmlns:a16="http://schemas.microsoft.com/office/drawing/2014/main" id="{49DBCC0A-1B10-404D-9153-BD2D67A5627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119651</xdr:rowOff>
    </xdr:from>
    <xdr:ext cx="405111" cy="259045"/>
    <xdr:sp macro="" textlink="">
      <xdr:nvSpPr>
        <xdr:cNvPr id="647" name="n_2aveValue【学校施設】&#10;有形固定資産減価償却率">
          <a:extLst>
            <a:ext uri="{FF2B5EF4-FFF2-40B4-BE49-F238E27FC236}">
              <a16:creationId xmlns:a16="http://schemas.microsoft.com/office/drawing/2014/main" id="{1DAD634A-88BB-4B54-B262-0C761BAC3618}"/>
            </a:ext>
          </a:extLst>
        </xdr:cNvPr>
        <xdr:cNvSpPr txBox="1"/>
      </xdr:nvSpPr>
      <xdr:spPr>
        <a:xfrm>
          <a:off x="14389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648" name="n_3aveValue【学校施設】&#10;有形固定資産減価償却率">
          <a:extLst>
            <a:ext uri="{FF2B5EF4-FFF2-40B4-BE49-F238E27FC236}">
              <a16:creationId xmlns:a16="http://schemas.microsoft.com/office/drawing/2014/main" id="{4CEA3038-BFED-4E99-ADE6-781089BF0E16}"/>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49" name="n_4aveValue【学校施設】&#10;有形固定資産減価償却率">
          <a:extLst>
            <a:ext uri="{FF2B5EF4-FFF2-40B4-BE49-F238E27FC236}">
              <a16:creationId xmlns:a16="http://schemas.microsoft.com/office/drawing/2014/main" id="{1945792C-6F77-44F4-A7E9-EEE2CFA0C258}"/>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650" name="n_1mainValue【学校施設】&#10;有形固定資産減価償却率">
          <a:extLst>
            <a:ext uri="{FF2B5EF4-FFF2-40B4-BE49-F238E27FC236}">
              <a16:creationId xmlns:a16="http://schemas.microsoft.com/office/drawing/2014/main" id="{17759ACD-BB51-4217-B84D-9BDD77A2CA36}"/>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133621</xdr:rowOff>
    </xdr:from>
    <xdr:ext cx="405111" cy="259045"/>
    <xdr:sp macro="" textlink="">
      <xdr:nvSpPr>
        <xdr:cNvPr id="651" name="n_2mainValue【学校施設】&#10;有形固定資産減価償却率">
          <a:extLst>
            <a:ext uri="{FF2B5EF4-FFF2-40B4-BE49-F238E27FC236}">
              <a16:creationId xmlns:a16="http://schemas.microsoft.com/office/drawing/2014/main" id="{F1C8CC18-8220-4A2B-B9A1-EFF42270AE6E}"/>
            </a:ext>
          </a:extLst>
        </xdr:cNvPr>
        <xdr:cNvSpPr txBox="1"/>
      </xdr:nvSpPr>
      <xdr:spPr>
        <a:xfrm>
          <a:off x="14389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74185</xdr:rowOff>
    </xdr:from>
    <xdr:ext cx="405111" cy="259045"/>
    <xdr:sp macro="" textlink="">
      <xdr:nvSpPr>
        <xdr:cNvPr id="652" name="n_3mainValue【学校施設】&#10;有形固定資産減価償却率">
          <a:extLst>
            <a:ext uri="{FF2B5EF4-FFF2-40B4-BE49-F238E27FC236}">
              <a16:creationId xmlns:a16="http://schemas.microsoft.com/office/drawing/2014/main" id="{129D007D-D0E7-4A55-BB3A-B5DF8333E9DC}"/>
            </a:ext>
          </a:extLst>
        </xdr:cNvPr>
        <xdr:cNvSpPr txBox="1"/>
      </xdr:nvSpPr>
      <xdr:spPr>
        <a:xfrm>
          <a:off x="13500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53" name="n_4mainValue【学校施設】&#10;有形固定資産減価償却率">
          <a:extLst>
            <a:ext uri="{FF2B5EF4-FFF2-40B4-BE49-F238E27FC236}">
              <a16:creationId xmlns:a16="http://schemas.microsoft.com/office/drawing/2014/main" id="{CF96DDFE-DA73-420A-8E84-AAB11A87A082}"/>
            </a:ext>
          </a:extLst>
        </xdr:cNvPr>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9E861945-25F3-48B7-A9C8-0E4FF30C09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09E31C5B-96B2-4BB7-A1C8-519E6BD118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89A8090A-7625-47E4-A4CA-FD5CE60759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CA94EBD7-E319-4962-B1AB-A5F3A74207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358B5EB2-C921-4B6D-BDF7-6B7D30619E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E3194312-229E-4F2D-AF5F-EBAB7268DAC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0EB253EB-BF0B-4BBF-A972-4C6CF01F1D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57DF6996-0E54-45F5-BCB8-0969280447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924EC63C-C501-4BF2-83E7-2ADC5D3922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AB5E8A9A-FCA7-4F31-BBF1-D974EC79DF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a:extLst>
            <a:ext uri="{FF2B5EF4-FFF2-40B4-BE49-F238E27FC236}">
              <a16:creationId xmlns:a16="http://schemas.microsoft.com/office/drawing/2014/main" id="{F7965275-6AC8-4AC8-86F3-2C9927AFC25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a:extLst>
            <a:ext uri="{FF2B5EF4-FFF2-40B4-BE49-F238E27FC236}">
              <a16:creationId xmlns:a16="http://schemas.microsoft.com/office/drawing/2014/main" id="{B274049E-54F5-4921-86CF-D685DA973AD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a:extLst>
            <a:ext uri="{FF2B5EF4-FFF2-40B4-BE49-F238E27FC236}">
              <a16:creationId xmlns:a16="http://schemas.microsoft.com/office/drawing/2014/main" id="{8E2928F4-4368-4365-8708-C7997810CF4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a:extLst>
            <a:ext uri="{FF2B5EF4-FFF2-40B4-BE49-F238E27FC236}">
              <a16:creationId xmlns:a16="http://schemas.microsoft.com/office/drawing/2014/main" id="{C95FC770-F2AE-4B9E-82C7-128E158211D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a:extLst>
            <a:ext uri="{FF2B5EF4-FFF2-40B4-BE49-F238E27FC236}">
              <a16:creationId xmlns:a16="http://schemas.microsoft.com/office/drawing/2014/main" id="{60D7AB7C-4E25-43BE-9EEA-470DB56A70E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a:extLst>
            <a:ext uri="{FF2B5EF4-FFF2-40B4-BE49-F238E27FC236}">
              <a16:creationId xmlns:a16="http://schemas.microsoft.com/office/drawing/2014/main" id="{44BD6504-B7B2-4970-9E55-1A8DA8767E1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a:extLst>
            <a:ext uri="{FF2B5EF4-FFF2-40B4-BE49-F238E27FC236}">
              <a16:creationId xmlns:a16="http://schemas.microsoft.com/office/drawing/2014/main" id="{36DAFDAA-3A63-4061-96F9-1D6DF60BF5C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a:extLst>
            <a:ext uri="{FF2B5EF4-FFF2-40B4-BE49-F238E27FC236}">
              <a16:creationId xmlns:a16="http://schemas.microsoft.com/office/drawing/2014/main" id="{2DFC33A3-8E91-4913-8F47-DB48292FFB2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a:extLst>
            <a:ext uri="{FF2B5EF4-FFF2-40B4-BE49-F238E27FC236}">
              <a16:creationId xmlns:a16="http://schemas.microsoft.com/office/drawing/2014/main" id="{CAE240A9-CC6E-4BA9-A090-25CB1C652AE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53DDA582-0840-4FE1-8FB6-83BE884FDE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9E210C0C-3626-4189-9D6D-F079FDBCA9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a:extLst>
            <a:ext uri="{FF2B5EF4-FFF2-40B4-BE49-F238E27FC236}">
              <a16:creationId xmlns:a16="http://schemas.microsoft.com/office/drawing/2014/main" id="{6B682323-61F2-4B8F-B5B7-D5645E3A4BB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76" name="直線コネクタ 675">
          <a:extLst>
            <a:ext uri="{FF2B5EF4-FFF2-40B4-BE49-F238E27FC236}">
              <a16:creationId xmlns:a16="http://schemas.microsoft.com/office/drawing/2014/main" id="{4DD50C74-9E98-4480-9822-88731B7E6C68}"/>
            </a:ext>
          </a:extLst>
        </xdr:cNvPr>
        <xdr:cNvCxnSpPr/>
      </xdr:nvCxnSpPr>
      <xdr:spPr>
        <a:xfrm flipV="1">
          <a:off x="22160864" y="98618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77" name="【学校施設】&#10;一人当たり面積最小値テキスト">
          <a:extLst>
            <a:ext uri="{FF2B5EF4-FFF2-40B4-BE49-F238E27FC236}">
              <a16:creationId xmlns:a16="http://schemas.microsoft.com/office/drawing/2014/main" id="{C4E6FD7C-9EF3-4DBD-8E86-2623C6B70BBE}"/>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78" name="直線コネクタ 677">
          <a:extLst>
            <a:ext uri="{FF2B5EF4-FFF2-40B4-BE49-F238E27FC236}">
              <a16:creationId xmlns:a16="http://schemas.microsoft.com/office/drawing/2014/main" id="{1F59D1FC-44F6-41AF-B094-A8553824B966}"/>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79" name="【学校施設】&#10;一人当たり面積最大値テキスト">
          <a:extLst>
            <a:ext uri="{FF2B5EF4-FFF2-40B4-BE49-F238E27FC236}">
              <a16:creationId xmlns:a16="http://schemas.microsoft.com/office/drawing/2014/main" id="{25B696C5-0F3E-40CE-ADB1-91473D5B1858}"/>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0" name="直線コネクタ 679">
          <a:extLst>
            <a:ext uri="{FF2B5EF4-FFF2-40B4-BE49-F238E27FC236}">
              <a16:creationId xmlns:a16="http://schemas.microsoft.com/office/drawing/2014/main" id="{2B92337A-B592-4CD5-932D-C0D11E4AF01E}"/>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1" name="【学校施設】&#10;一人当たり面積平均値テキスト">
          <a:extLst>
            <a:ext uri="{FF2B5EF4-FFF2-40B4-BE49-F238E27FC236}">
              <a16:creationId xmlns:a16="http://schemas.microsoft.com/office/drawing/2014/main" id="{B9CA1ACC-62DC-49A2-AA22-BBC1AF27FAFA}"/>
            </a:ext>
          </a:extLst>
        </xdr:cNvPr>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2" name="フローチャート: 判断 681">
          <a:extLst>
            <a:ext uri="{FF2B5EF4-FFF2-40B4-BE49-F238E27FC236}">
              <a16:creationId xmlns:a16="http://schemas.microsoft.com/office/drawing/2014/main" id="{6612C906-41D5-441E-B4C4-6C5308B5B717}"/>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3" name="フローチャート: 判断 682">
          <a:extLst>
            <a:ext uri="{FF2B5EF4-FFF2-40B4-BE49-F238E27FC236}">
              <a16:creationId xmlns:a16="http://schemas.microsoft.com/office/drawing/2014/main" id="{D466EF09-3F59-423C-99BE-27C0489BABE9}"/>
            </a:ext>
          </a:extLst>
        </xdr:cNvPr>
        <xdr:cNvSpPr/>
      </xdr:nvSpPr>
      <xdr:spPr>
        <a:xfrm>
          <a:off x="21272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4" name="フローチャート: 判断 683">
          <a:extLst>
            <a:ext uri="{FF2B5EF4-FFF2-40B4-BE49-F238E27FC236}">
              <a16:creationId xmlns:a16="http://schemas.microsoft.com/office/drawing/2014/main" id="{0B15C6E4-74D3-41AE-9911-E9186E1E16DF}"/>
            </a:ext>
          </a:extLst>
        </xdr:cNvPr>
        <xdr:cNvSpPr/>
      </xdr:nvSpPr>
      <xdr:spPr>
        <a:xfrm>
          <a:off x="20383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5" name="フローチャート: 判断 684">
          <a:extLst>
            <a:ext uri="{FF2B5EF4-FFF2-40B4-BE49-F238E27FC236}">
              <a16:creationId xmlns:a16="http://schemas.microsoft.com/office/drawing/2014/main" id="{4067556B-0181-4669-AF4A-5D47A7C8DEF1}"/>
            </a:ext>
          </a:extLst>
        </xdr:cNvPr>
        <xdr:cNvSpPr/>
      </xdr:nvSpPr>
      <xdr:spPr>
        <a:xfrm>
          <a:off x="19494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a:extLst>
            <a:ext uri="{FF2B5EF4-FFF2-40B4-BE49-F238E27FC236}">
              <a16:creationId xmlns:a16="http://schemas.microsoft.com/office/drawing/2014/main" id="{2F85E9F4-D7EF-4A0B-93AF-E1ED7A48879D}"/>
            </a:ext>
          </a:extLst>
        </xdr:cNvPr>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994BBE21-DB18-4CBE-B1AA-744E1E82D1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8EB5FB25-4AC4-4FB3-81C0-92E93DB7A5F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7BED6824-834F-4E01-B8F7-F2CA8F4C72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91F6195C-C5F0-4687-9301-B6492E20C0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7F6F6409-1D63-4009-97B4-F1AF47E519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97790</xdr:rowOff>
    </xdr:from>
    <xdr:to>
      <xdr:col>116</xdr:col>
      <xdr:colOff>114300</xdr:colOff>
      <xdr:row>60</xdr:row>
      <xdr:rowOff>27940</xdr:rowOff>
    </xdr:to>
    <xdr:sp macro="" textlink="">
      <xdr:nvSpPr>
        <xdr:cNvPr id="692" name="楕円 691">
          <a:extLst>
            <a:ext uri="{FF2B5EF4-FFF2-40B4-BE49-F238E27FC236}">
              <a16:creationId xmlns:a16="http://schemas.microsoft.com/office/drawing/2014/main" id="{987BDE7B-44F7-438E-A907-3AD3EA5D701B}"/>
            </a:ext>
          </a:extLst>
        </xdr:cNvPr>
        <xdr:cNvSpPr/>
      </xdr:nvSpPr>
      <xdr:spPr>
        <a:xfrm>
          <a:off x="22110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120667</xdr:rowOff>
    </xdr:from>
    <xdr:ext cx="469744" cy="259045"/>
    <xdr:sp macro="" textlink="">
      <xdr:nvSpPr>
        <xdr:cNvPr id="693" name="【学校施設】&#10;一人当たり面積該当値テキスト">
          <a:extLst>
            <a:ext uri="{FF2B5EF4-FFF2-40B4-BE49-F238E27FC236}">
              <a16:creationId xmlns:a16="http://schemas.microsoft.com/office/drawing/2014/main" id="{45E4A201-6CB2-4F37-AC8B-2A59CAB2F8C6}"/>
            </a:ext>
          </a:extLst>
        </xdr:cNvPr>
        <xdr:cNvSpPr txBox="1"/>
      </xdr:nvSpPr>
      <xdr:spPr>
        <a:xfrm>
          <a:off x="22199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109220</xdr:rowOff>
    </xdr:from>
    <xdr:to>
      <xdr:col>112</xdr:col>
      <xdr:colOff>38100</xdr:colOff>
      <xdr:row>60</xdr:row>
      <xdr:rowOff>39370</xdr:rowOff>
    </xdr:to>
    <xdr:sp macro="" textlink="">
      <xdr:nvSpPr>
        <xdr:cNvPr id="694" name="楕円 693">
          <a:extLst>
            <a:ext uri="{FF2B5EF4-FFF2-40B4-BE49-F238E27FC236}">
              <a16:creationId xmlns:a16="http://schemas.microsoft.com/office/drawing/2014/main" id="{0099B6E5-76D7-4A08-947C-239BFC5424B8}"/>
            </a:ext>
          </a:extLst>
        </xdr:cNvPr>
        <xdr:cNvSpPr/>
      </xdr:nvSpPr>
      <xdr:spPr>
        <a:xfrm>
          <a:off x="2127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148590</xdr:rowOff>
    </xdr:from>
    <xdr:to>
      <xdr:col>116</xdr:col>
      <xdr:colOff>63500</xdr:colOff>
      <xdr:row>59</xdr:row>
      <xdr:rowOff>160020</xdr:rowOff>
    </xdr:to>
    <xdr:cxnSp macro="">
      <xdr:nvCxnSpPr>
        <xdr:cNvPr id="695" name="直線コネクタ 694">
          <a:extLst>
            <a:ext uri="{FF2B5EF4-FFF2-40B4-BE49-F238E27FC236}">
              <a16:creationId xmlns:a16="http://schemas.microsoft.com/office/drawing/2014/main" id="{E1626C2E-8822-4DF6-9091-31E3A0453E4F}"/>
            </a:ext>
          </a:extLst>
        </xdr:cNvPr>
        <xdr:cNvCxnSpPr/>
      </xdr:nvCxnSpPr>
      <xdr:spPr>
        <a:xfrm flipV="1">
          <a:off x="21323300" y="10264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106934</xdr:rowOff>
    </xdr:from>
    <xdr:to>
      <xdr:col>107</xdr:col>
      <xdr:colOff>101600</xdr:colOff>
      <xdr:row>60</xdr:row>
      <xdr:rowOff>37084</xdr:rowOff>
    </xdr:to>
    <xdr:sp macro="" textlink="">
      <xdr:nvSpPr>
        <xdr:cNvPr id="696" name="楕円 695">
          <a:extLst>
            <a:ext uri="{FF2B5EF4-FFF2-40B4-BE49-F238E27FC236}">
              <a16:creationId xmlns:a16="http://schemas.microsoft.com/office/drawing/2014/main" id="{A2C94D3B-A4B4-427F-9570-954D08DE1E44}"/>
            </a:ext>
          </a:extLst>
        </xdr:cNvPr>
        <xdr:cNvSpPr/>
      </xdr:nvSpPr>
      <xdr:spPr>
        <a:xfrm>
          <a:off x="2038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157734</xdr:rowOff>
    </xdr:from>
    <xdr:to>
      <xdr:col>111</xdr:col>
      <xdr:colOff>177800</xdr:colOff>
      <xdr:row>59</xdr:row>
      <xdr:rowOff>160020</xdr:rowOff>
    </xdr:to>
    <xdr:cxnSp macro="">
      <xdr:nvCxnSpPr>
        <xdr:cNvPr id="697" name="直線コネクタ 696">
          <a:extLst>
            <a:ext uri="{FF2B5EF4-FFF2-40B4-BE49-F238E27FC236}">
              <a16:creationId xmlns:a16="http://schemas.microsoft.com/office/drawing/2014/main" id="{4FB33F2A-22C1-4DB2-AC66-E63DF8494D51}"/>
            </a:ext>
          </a:extLst>
        </xdr:cNvPr>
        <xdr:cNvCxnSpPr/>
      </xdr:nvCxnSpPr>
      <xdr:spPr>
        <a:xfrm>
          <a:off x="20434300" y="102732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49784</xdr:rowOff>
    </xdr:from>
    <xdr:to>
      <xdr:col>102</xdr:col>
      <xdr:colOff>165100</xdr:colOff>
      <xdr:row>59</xdr:row>
      <xdr:rowOff>151384</xdr:rowOff>
    </xdr:to>
    <xdr:sp macro="" textlink="">
      <xdr:nvSpPr>
        <xdr:cNvPr id="698" name="楕円 697">
          <a:extLst>
            <a:ext uri="{FF2B5EF4-FFF2-40B4-BE49-F238E27FC236}">
              <a16:creationId xmlns:a16="http://schemas.microsoft.com/office/drawing/2014/main" id="{5323BA8C-A530-4683-9E48-0A6ECDB452B8}"/>
            </a:ext>
          </a:extLst>
        </xdr:cNvPr>
        <xdr:cNvSpPr/>
      </xdr:nvSpPr>
      <xdr:spPr>
        <a:xfrm>
          <a:off x="19494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100584</xdr:rowOff>
    </xdr:from>
    <xdr:to>
      <xdr:col>107</xdr:col>
      <xdr:colOff>50800</xdr:colOff>
      <xdr:row>59</xdr:row>
      <xdr:rowOff>157734</xdr:rowOff>
    </xdr:to>
    <xdr:cxnSp macro="">
      <xdr:nvCxnSpPr>
        <xdr:cNvPr id="699" name="直線コネクタ 698">
          <a:extLst>
            <a:ext uri="{FF2B5EF4-FFF2-40B4-BE49-F238E27FC236}">
              <a16:creationId xmlns:a16="http://schemas.microsoft.com/office/drawing/2014/main" id="{5FEA2DBF-5FA2-45BA-9393-2C0C2FD78C35}"/>
            </a:ext>
          </a:extLst>
        </xdr:cNvPr>
        <xdr:cNvCxnSpPr/>
      </xdr:nvCxnSpPr>
      <xdr:spPr>
        <a:xfrm>
          <a:off x="19545300" y="102161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49784</xdr:rowOff>
    </xdr:from>
    <xdr:to>
      <xdr:col>98</xdr:col>
      <xdr:colOff>38100</xdr:colOff>
      <xdr:row>59</xdr:row>
      <xdr:rowOff>151384</xdr:rowOff>
    </xdr:to>
    <xdr:sp macro="" textlink="">
      <xdr:nvSpPr>
        <xdr:cNvPr id="700" name="楕円 699">
          <a:extLst>
            <a:ext uri="{FF2B5EF4-FFF2-40B4-BE49-F238E27FC236}">
              <a16:creationId xmlns:a16="http://schemas.microsoft.com/office/drawing/2014/main" id="{E8BDEA27-4BBE-47AC-BA66-60D6CAFF8BCF}"/>
            </a:ext>
          </a:extLst>
        </xdr:cNvPr>
        <xdr:cNvSpPr/>
      </xdr:nvSpPr>
      <xdr:spPr>
        <a:xfrm>
          <a:off x="18605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100584</xdr:rowOff>
    </xdr:from>
    <xdr:to>
      <xdr:col>102</xdr:col>
      <xdr:colOff>114300</xdr:colOff>
      <xdr:row>59</xdr:row>
      <xdr:rowOff>100584</xdr:rowOff>
    </xdr:to>
    <xdr:cxnSp macro="">
      <xdr:nvCxnSpPr>
        <xdr:cNvPr id="701" name="直線コネクタ 700">
          <a:extLst>
            <a:ext uri="{FF2B5EF4-FFF2-40B4-BE49-F238E27FC236}">
              <a16:creationId xmlns:a16="http://schemas.microsoft.com/office/drawing/2014/main" id="{F7BDF372-42E2-490B-B021-DDF927A9B4A1}"/>
            </a:ext>
          </a:extLst>
        </xdr:cNvPr>
        <xdr:cNvCxnSpPr/>
      </xdr:nvCxnSpPr>
      <xdr:spPr>
        <a:xfrm>
          <a:off x="18656300" y="10216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2" name="n_1aveValue【学校施設】&#10;一人当たり面積">
          <a:extLst>
            <a:ext uri="{FF2B5EF4-FFF2-40B4-BE49-F238E27FC236}">
              <a16:creationId xmlns:a16="http://schemas.microsoft.com/office/drawing/2014/main" id="{5ACEE242-A684-4DC4-B966-A96E555E78EE}"/>
            </a:ext>
          </a:extLst>
        </xdr:cNvPr>
        <xdr:cNvSpPr txBox="1"/>
      </xdr:nvSpPr>
      <xdr:spPr>
        <a:xfrm>
          <a:off x="21075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80789</xdr:rowOff>
    </xdr:from>
    <xdr:ext cx="469744" cy="259045"/>
    <xdr:sp macro="" textlink="">
      <xdr:nvSpPr>
        <xdr:cNvPr id="703" name="n_2aveValue【学校施設】&#10;一人当たり面積">
          <a:extLst>
            <a:ext uri="{FF2B5EF4-FFF2-40B4-BE49-F238E27FC236}">
              <a16:creationId xmlns:a16="http://schemas.microsoft.com/office/drawing/2014/main" id="{26BF0348-86FD-4319-8754-4F4C7CAFC971}"/>
            </a:ext>
          </a:extLst>
        </xdr:cNvPr>
        <xdr:cNvSpPr txBox="1"/>
      </xdr:nvSpPr>
      <xdr:spPr>
        <a:xfrm>
          <a:off x="201994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92219</xdr:rowOff>
    </xdr:from>
    <xdr:ext cx="469744" cy="259045"/>
    <xdr:sp macro="" textlink="">
      <xdr:nvSpPr>
        <xdr:cNvPr id="704" name="n_3aveValue【学校施設】&#10;一人当たり面積">
          <a:extLst>
            <a:ext uri="{FF2B5EF4-FFF2-40B4-BE49-F238E27FC236}">
              <a16:creationId xmlns:a16="http://schemas.microsoft.com/office/drawing/2014/main" id="{D821F0B4-9C76-4A65-B220-E86265B1C4A5}"/>
            </a:ext>
          </a:extLst>
        </xdr:cNvPr>
        <xdr:cNvSpPr txBox="1"/>
      </xdr:nvSpPr>
      <xdr:spPr>
        <a:xfrm>
          <a:off x="19310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5" name="n_4aveValue【学校施設】&#10;一人当たり面積">
          <a:extLst>
            <a:ext uri="{FF2B5EF4-FFF2-40B4-BE49-F238E27FC236}">
              <a16:creationId xmlns:a16="http://schemas.microsoft.com/office/drawing/2014/main" id="{7EEB5B6D-A16E-4A02-A2F3-C80763DB3BAC}"/>
            </a:ext>
          </a:extLst>
        </xdr:cNvPr>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55897</xdr:rowOff>
    </xdr:from>
    <xdr:ext cx="469744" cy="259045"/>
    <xdr:sp macro="" textlink="">
      <xdr:nvSpPr>
        <xdr:cNvPr id="706" name="n_1mainValue【学校施設】&#10;一人当たり面積">
          <a:extLst>
            <a:ext uri="{FF2B5EF4-FFF2-40B4-BE49-F238E27FC236}">
              <a16:creationId xmlns:a16="http://schemas.microsoft.com/office/drawing/2014/main" id="{9CF0EAF8-6D86-43D1-B18B-57BCE9E3074F}"/>
            </a:ext>
          </a:extLst>
        </xdr:cNvPr>
        <xdr:cNvSpPr txBox="1"/>
      </xdr:nvSpPr>
      <xdr:spPr>
        <a:xfrm>
          <a:off x="210757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53611</xdr:rowOff>
    </xdr:from>
    <xdr:ext cx="469744" cy="259045"/>
    <xdr:sp macro="" textlink="">
      <xdr:nvSpPr>
        <xdr:cNvPr id="707" name="n_2mainValue【学校施設】&#10;一人当たり面積">
          <a:extLst>
            <a:ext uri="{FF2B5EF4-FFF2-40B4-BE49-F238E27FC236}">
              <a16:creationId xmlns:a16="http://schemas.microsoft.com/office/drawing/2014/main" id="{8869BD22-1B21-4766-BA41-C2804629A2B6}"/>
            </a:ext>
          </a:extLst>
        </xdr:cNvPr>
        <xdr:cNvSpPr txBox="1"/>
      </xdr:nvSpPr>
      <xdr:spPr>
        <a:xfrm>
          <a:off x="201994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167911</xdr:rowOff>
    </xdr:from>
    <xdr:ext cx="469744" cy="259045"/>
    <xdr:sp macro="" textlink="">
      <xdr:nvSpPr>
        <xdr:cNvPr id="708" name="n_3mainValue【学校施設】&#10;一人当たり面積">
          <a:extLst>
            <a:ext uri="{FF2B5EF4-FFF2-40B4-BE49-F238E27FC236}">
              <a16:creationId xmlns:a16="http://schemas.microsoft.com/office/drawing/2014/main" id="{30B81B7E-3FB6-4779-A777-FD5ABE047C8C}"/>
            </a:ext>
          </a:extLst>
        </xdr:cNvPr>
        <xdr:cNvSpPr txBox="1"/>
      </xdr:nvSpPr>
      <xdr:spPr>
        <a:xfrm>
          <a:off x="19310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167911</xdr:rowOff>
    </xdr:from>
    <xdr:ext cx="469744" cy="259045"/>
    <xdr:sp macro="" textlink="">
      <xdr:nvSpPr>
        <xdr:cNvPr id="709" name="n_4mainValue【学校施設】&#10;一人当たり面積">
          <a:extLst>
            <a:ext uri="{FF2B5EF4-FFF2-40B4-BE49-F238E27FC236}">
              <a16:creationId xmlns:a16="http://schemas.microsoft.com/office/drawing/2014/main" id="{D30D5B17-4E22-4397-9CEA-B5EE64F09076}"/>
            </a:ext>
          </a:extLst>
        </xdr:cNvPr>
        <xdr:cNvSpPr txBox="1"/>
      </xdr:nvSpPr>
      <xdr:spPr>
        <a:xfrm>
          <a:off x="18421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E9DE456C-6AD3-446F-AB55-DECBAAB531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08CD8241-869C-4319-89A9-F3DB764AFD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8AD6760F-958C-4D95-A119-DF6F1FC5B4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A91A956F-3230-4158-B76D-05764B018E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28D472CD-551B-4ACB-AE57-9D2F1EDF6A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F6014F2E-8EB6-4C38-B3CE-B9C11329A5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701C08E8-3028-435E-BAA6-CD55D2D288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1D2FF977-A6CA-4002-86A9-2DBC3741688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A8A26053-A011-4356-BB52-251DFAFD20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FEF676A1-02FB-4851-8C1C-47B6023F457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E6123DF9-6087-4A46-A02C-DBAA8B168A8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a:extLst>
            <a:ext uri="{FF2B5EF4-FFF2-40B4-BE49-F238E27FC236}">
              <a16:creationId xmlns:a16="http://schemas.microsoft.com/office/drawing/2014/main" id="{5369B240-6597-451E-A4D5-E7E4D265482A}"/>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a:extLst>
            <a:ext uri="{FF2B5EF4-FFF2-40B4-BE49-F238E27FC236}">
              <a16:creationId xmlns:a16="http://schemas.microsoft.com/office/drawing/2014/main" id="{24C8AC93-4351-48F6-97B1-FCA4A3125289}"/>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a:extLst>
            <a:ext uri="{FF2B5EF4-FFF2-40B4-BE49-F238E27FC236}">
              <a16:creationId xmlns:a16="http://schemas.microsoft.com/office/drawing/2014/main" id="{C47E1E7A-EC3A-4BB1-86F1-66435E39929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a:extLst>
            <a:ext uri="{FF2B5EF4-FFF2-40B4-BE49-F238E27FC236}">
              <a16:creationId xmlns:a16="http://schemas.microsoft.com/office/drawing/2014/main" id="{F22D06F7-0FE1-4520-9DC3-47231E9190FE}"/>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a:extLst>
            <a:ext uri="{FF2B5EF4-FFF2-40B4-BE49-F238E27FC236}">
              <a16:creationId xmlns:a16="http://schemas.microsoft.com/office/drawing/2014/main" id="{7C93720D-BAD2-471F-986E-CDC3FBC31FA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a:extLst>
            <a:ext uri="{FF2B5EF4-FFF2-40B4-BE49-F238E27FC236}">
              <a16:creationId xmlns:a16="http://schemas.microsoft.com/office/drawing/2014/main" id="{44469FD1-DC46-440D-8728-6D123E0E4E6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a:extLst>
            <a:ext uri="{FF2B5EF4-FFF2-40B4-BE49-F238E27FC236}">
              <a16:creationId xmlns:a16="http://schemas.microsoft.com/office/drawing/2014/main" id="{473E0C65-C443-4B78-84DB-4063C7A27ED9}"/>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a:extLst>
            <a:ext uri="{FF2B5EF4-FFF2-40B4-BE49-F238E27FC236}">
              <a16:creationId xmlns:a16="http://schemas.microsoft.com/office/drawing/2014/main" id="{6121D4E5-B416-45CE-82E8-674E8D391B7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1A35A4B-079E-41F1-B378-DBBE2081F79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a:extLst>
            <a:ext uri="{FF2B5EF4-FFF2-40B4-BE49-F238E27FC236}">
              <a16:creationId xmlns:a16="http://schemas.microsoft.com/office/drawing/2014/main" id="{5235A6BD-BA7B-481D-B800-C4ADED5CD287}"/>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a:extLst>
            <a:ext uri="{FF2B5EF4-FFF2-40B4-BE49-F238E27FC236}">
              <a16:creationId xmlns:a16="http://schemas.microsoft.com/office/drawing/2014/main" id="{B871E328-239F-46E6-BF5D-565A3B0BD4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2" name="直線コネクタ 731">
          <a:extLst>
            <a:ext uri="{FF2B5EF4-FFF2-40B4-BE49-F238E27FC236}">
              <a16:creationId xmlns:a16="http://schemas.microsoft.com/office/drawing/2014/main" id="{8FD6625D-6B27-4AE3-BD1B-BF7ADC3685C5}"/>
            </a:ext>
          </a:extLst>
        </xdr:cNvPr>
        <xdr:cNvCxnSpPr/>
      </xdr:nvCxnSpPr>
      <xdr:spPr>
        <a:xfrm flipV="1">
          <a:off x="16318864" y="13370052"/>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3" name="【児童館】&#10;有形固定資産減価償却率最小値テキスト">
          <a:extLst>
            <a:ext uri="{FF2B5EF4-FFF2-40B4-BE49-F238E27FC236}">
              <a16:creationId xmlns:a16="http://schemas.microsoft.com/office/drawing/2014/main" id="{64F1016C-4E6C-4143-8773-6272771657D6}"/>
            </a:ext>
          </a:extLst>
        </xdr:cNvPr>
        <xdr:cNvSpPr txBox="1"/>
      </xdr:nvSpPr>
      <xdr:spPr>
        <a:xfrm>
          <a:off x="16357600" y="1458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4" name="直線コネクタ 733">
          <a:extLst>
            <a:ext uri="{FF2B5EF4-FFF2-40B4-BE49-F238E27FC236}">
              <a16:creationId xmlns:a16="http://schemas.microsoft.com/office/drawing/2014/main" id="{2924E472-0544-461A-926A-DA06CD76A141}"/>
            </a:ext>
          </a:extLst>
        </xdr:cNvPr>
        <xdr:cNvCxnSpPr/>
      </xdr:nvCxnSpPr>
      <xdr:spPr>
        <a:xfrm>
          <a:off x="16230600" y="1457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5" name="【児童館】&#10;有形固定資産減価償却率最大値テキスト">
          <a:extLst>
            <a:ext uri="{FF2B5EF4-FFF2-40B4-BE49-F238E27FC236}">
              <a16:creationId xmlns:a16="http://schemas.microsoft.com/office/drawing/2014/main" id="{DF8388F9-0657-46F7-BCB5-EDC2F7540C50}"/>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36" name="直線コネクタ 735">
          <a:extLst>
            <a:ext uri="{FF2B5EF4-FFF2-40B4-BE49-F238E27FC236}">
              <a16:creationId xmlns:a16="http://schemas.microsoft.com/office/drawing/2014/main" id="{2789B300-35CB-4682-8605-B36A596C7460}"/>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37" name="【児童館】&#10;有形固定資産減価償却率平均値テキスト">
          <a:extLst>
            <a:ext uri="{FF2B5EF4-FFF2-40B4-BE49-F238E27FC236}">
              <a16:creationId xmlns:a16="http://schemas.microsoft.com/office/drawing/2014/main" id="{89DB7FD7-F4AD-4F53-8E7E-52CDFE017F8D}"/>
            </a:ext>
          </a:extLst>
        </xdr:cNvPr>
        <xdr:cNvSpPr txBox="1"/>
      </xdr:nvSpPr>
      <xdr:spPr>
        <a:xfrm>
          <a:off x="16357600" y="13744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38" name="フローチャート: 判断 737">
          <a:extLst>
            <a:ext uri="{FF2B5EF4-FFF2-40B4-BE49-F238E27FC236}">
              <a16:creationId xmlns:a16="http://schemas.microsoft.com/office/drawing/2014/main" id="{525FBE69-89C9-4DF7-9C4B-AA5C52E4A1AF}"/>
            </a:ext>
          </a:extLst>
        </xdr:cNvPr>
        <xdr:cNvSpPr/>
      </xdr:nvSpPr>
      <xdr:spPr>
        <a:xfrm>
          <a:off x="162687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39" name="フローチャート: 判断 738">
          <a:extLst>
            <a:ext uri="{FF2B5EF4-FFF2-40B4-BE49-F238E27FC236}">
              <a16:creationId xmlns:a16="http://schemas.microsoft.com/office/drawing/2014/main" id="{AFB923A6-5972-4B72-9F9A-563C6CF428CF}"/>
            </a:ext>
          </a:extLst>
        </xdr:cNvPr>
        <xdr:cNvSpPr/>
      </xdr:nvSpPr>
      <xdr:spPr>
        <a:xfrm>
          <a:off x="15430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0" name="フローチャート: 判断 739">
          <a:extLst>
            <a:ext uri="{FF2B5EF4-FFF2-40B4-BE49-F238E27FC236}">
              <a16:creationId xmlns:a16="http://schemas.microsoft.com/office/drawing/2014/main" id="{AC000CFA-5467-4E37-9250-17DE3CC96818}"/>
            </a:ext>
          </a:extLst>
        </xdr:cNvPr>
        <xdr:cNvSpPr/>
      </xdr:nvSpPr>
      <xdr:spPr>
        <a:xfrm>
          <a:off x="14541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a:extLst>
            <a:ext uri="{FF2B5EF4-FFF2-40B4-BE49-F238E27FC236}">
              <a16:creationId xmlns:a16="http://schemas.microsoft.com/office/drawing/2014/main" id="{F802312E-3AA1-4009-BA0A-8DA69FFECD03}"/>
            </a:ext>
          </a:extLst>
        </xdr:cNvPr>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2" name="フローチャート: 判断 741">
          <a:extLst>
            <a:ext uri="{FF2B5EF4-FFF2-40B4-BE49-F238E27FC236}">
              <a16:creationId xmlns:a16="http://schemas.microsoft.com/office/drawing/2014/main" id="{2A62E437-61D3-43E0-9B1C-9EB6F162BF91}"/>
            </a:ext>
          </a:extLst>
        </xdr:cNvPr>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AB50A967-863B-46D3-B2FC-114EF4DE65A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F4EEBDF6-85C0-45CA-A07B-1A2021D4161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220CBDDB-F470-48DB-99E9-A5B886C5675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654CA8F5-0BA9-426F-9132-21BD61F0AD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51ADD84A-3575-423A-9B34-8F2E88384A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92456</xdr:rowOff>
    </xdr:from>
    <xdr:to>
      <xdr:col>85</xdr:col>
      <xdr:colOff>177800</xdr:colOff>
      <xdr:row>84</xdr:row>
      <xdr:rowOff>22606</xdr:rowOff>
    </xdr:to>
    <xdr:sp macro="" textlink="">
      <xdr:nvSpPr>
        <xdr:cNvPr id="748" name="楕円 747">
          <a:extLst>
            <a:ext uri="{FF2B5EF4-FFF2-40B4-BE49-F238E27FC236}">
              <a16:creationId xmlns:a16="http://schemas.microsoft.com/office/drawing/2014/main" id="{3D3BDE54-FAEA-4DA9-B87C-40C1F9C3289F}"/>
            </a:ext>
          </a:extLst>
        </xdr:cNvPr>
        <xdr:cNvSpPr/>
      </xdr:nvSpPr>
      <xdr:spPr>
        <a:xfrm>
          <a:off x="162687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70883</xdr:rowOff>
    </xdr:from>
    <xdr:ext cx="405111" cy="259045"/>
    <xdr:sp macro="" textlink="">
      <xdr:nvSpPr>
        <xdr:cNvPr id="749" name="【児童館】&#10;有形固定資産減価償却率該当値テキスト">
          <a:extLst>
            <a:ext uri="{FF2B5EF4-FFF2-40B4-BE49-F238E27FC236}">
              <a16:creationId xmlns:a16="http://schemas.microsoft.com/office/drawing/2014/main" id="{2C2E727E-BA7B-4060-A0B1-224C18A05C8F}"/>
            </a:ext>
          </a:extLst>
        </xdr:cNvPr>
        <xdr:cNvSpPr txBox="1"/>
      </xdr:nvSpPr>
      <xdr:spPr>
        <a:xfrm>
          <a:off x="16357600"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750" name="楕円 749">
          <a:extLst>
            <a:ext uri="{FF2B5EF4-FFF2-40B4-BE49-F238E27FC236}">
              <a16:creationId xmlns:a16="http://schemas.microsoft.com/office/drawing/2014/main" id="{2B104D08-1059-4E32-B4A9-A6ACC97FE99B}"/>
            </a:ext>
          </a:extLst>
        </xdr:cNvPr>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143256</xdr:rowOff>
    </xdr:from>
    <xdr:to>
      <xdr:col>85</xdr:col>
      <xdr:colOff>127000</xdr:colOff>
      <xdr:row>83</xdr:row>
      <xdr:rowOff>163830</xdr:rowOff>
    </xdr:to>
    <xdr:cxnSp macro="">
      <xdr:nvCxnSpPr>
        <xdr:cNvPr id="751" name="直線コネクタ 750">
          <a:extLst>
            <a:ext uri="{FF2B5EF4-FFF2-40B4-BE49-F238E27FC236}">
              <a16:creationId xmlns:a16="http://schemas.microsoft.com/office/drawing/2014/main" id="{D30C1728-CF56-49AA-9C41-2158524B4CAB}"/>
            </a:ext>
          </a:extLst>
        </xdr:cNvPr>
        <xdr:cNvCxnSpPr/>
      </xdr:nvCxnSpPr>
      <xdr:spPr>
        <a:xfrm flipV="1">
          <a:off x="15481300" y="1437360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752" name="楕円 751">
          <a:extLst>
            <a:ext uri="{FF2B5EF4-FFF2-40B4-BE49-F238E27FC236}">
              <a16:creationId xmlns:a16="http://schemas.microsoft.com/office/drawing/2014/main" id="{E47394E6-2588-4547-98E5-E98A6D0A6679}"/>
            </a:ext>
          </a:extLst>
        </xdr:cNvPr>
        <xdr:cNvSpPr/>
      </xdr:nvSpPr>
      <xdr:spPr>
        <a:xfrm>
          <a:off x="14541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83</xdr:row>
      <xdr:rowOff>163830</xdr:rowOff>
    </xdr:to>
    <xdr:cxnSp macro="">
      <xdr:nvCxnSpPr>
        <xdr:cNvPr id="753" name="直線コネクタ 752">
          <a:extLst>
            <a:ext uri="{FF2B5EF4-FFF2-40B4-BE49-F238E27FC236}">
              <a16:creationId xmlns:a16="http://schemas.microsoft.com/office/drawing/2014/main" id="{256401E3-839D-4C63-B67E-52D5F094480D}"/>
            </a:ext>
          </a:extLst>
        </xdr:cNvPr>
        <xdr:cNvCxnSpPr/>
      </xdr:nvCxnSpPr>
      <xdr:spPr>
        <a:xfrm>
          <a:off x="14592300" y="1437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54" name="楕円 753">
          <a:extLst>
            <a:ext uri="{FF2B5EF4-FFF2-40B4-BE49-F238E27FC236}">
              <a16:creationId xmlns:a16="http://schemas.microsoft.com/office/drawing/2014/main" id="{B54FFDB4-C814-4BDE-963E-13A81AC8B3E6}"/>
            </a:ext>
          </a:extLst>
        </xdr:cNvPr>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140970</xdr:rowOff>
    </xdr:to>
    <xdr:cxnSp macro="">
      <xdr:nvCxnSpPr>
        <xdr:cNvPr id="755" name="直線コネクタ 754">
          <a:extLst>
            <a:ext uri="{FF2B5EF4-FFF2-40B4-BE49-F238E27FC236}">
              <a16:creationId xmlns:a16="http://schemas.microsoft.com/office/drawing/2014/main" id="{6F8E38EB-C5C4-416C-8FCA-56A89851E8A3}"/>
            </a:ext>
          </a:extLst>
        </xdr:cNvPr>
        <xdr:cNvCxnSpPr/>
      </xdr:nvCxnSpPr>
      <xdr:spPr>
        <a:xfrm>
          <a:off x="13703300" y="1435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62737</xdr:rowOff>
    </xdr:from>
    <xdr:to>
      <xdr:col>67</xdr:col>
      <xdr:colOff>101600</xdr:colOff>
      <xdr:row>83</xdr:row>
      <xdr:rowOff>164337</xdr:rowOff>
    </xdr:to>
    <xdr:sp macro="" textlink="">
      <xdr:nvSpPr>
        <xdr:cNvPr id="756" name="楕円 755">
          <a:extLst>
            <a:ext uri="{FF2B5EF4-FFF2-40B4-BE49-F238E27FC236}">
              <a16:creationId xmlns:a16="http://schemas.microsoft.com/office/drawing/2014/main" id="{7C64062F-4601-4AA7-AF51-3040696FA563}"/>
            </a:ext>
          </a:extLst>
        </xdr:cNvPr>
        <xdr:cNvSpPr/>
      </xdr:nvSpPr>
      <xdr:spPr>
        <a:xfrm>
          <a:off x="1276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113537</xdr:rowOff>
    </xdr:from>
    <xdr:to>
      <xdr:col>71</xdr:col>
      <xdr:colOff>177800</xdr:colOff>
      <xdr:row>83</xdr:row>
      <xdr:rowOff>129539</xdr:rowOff>
    </xdr:to>
    <xdr:cxnSp macro="">
      <xdr:nvCxnSpPr>
        <xdr:cNvPr id="757" name="直線コネクタ 756">
          <a:extLst>
            <a:ext uri="{FF2B5EF4-FFF2-40B4-BE49-F238E27FC236}">
              <a16:creationId xmlns:a16="http://schemas.microsoft.com/office/drawing/2014/main" id="{2239C60A-E398-469E-AF22-81BB58E5C5A2}"/>
            </a:ext>
          </a:extLst>
        </xdr:cNvPr>
        <xdr:cNvCxnSpPr/>
      </xdr:nvCxnSpPr>
      <xdr:spPr>
        <a:xfrm>
          <a:off x="12814300" y="143438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58" name="n_1aveValue【児童館】&#10;有形固定資産減価償却率">
          <a:extLst>
            <a:ext uri="{FF2B5EF4-FFF2-40B4-BE49-F238E27FC236}">
              <a16:creationId xmlns:a16="http://schemas.microsoft.com/office/drawing/2014/main" id="{EC935276-F095-483B-A607-4C8ECD73BF40}"/>
            </a:ext>
          </a:extLst>
        </xdr:cNvPr>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59" name="n_2aveValue【児童館】&#10;有形固定資産減価償却率">
          <a:extLst>
            <a:ext uri="{FF2B5EF4-FFF2-40B4-BE49-F238E27FC236}">
              <a16:creationId xmlns:a16="http://schemas.microsoft.com/office/drawing/2014/main" id="{7FAC1474-8888-4FE0-8EE8-C57540AB089D}"/>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a:extLst>
            <a:ext uri="{FF2B5EF4-FFF2-40B4-BE49-F238E27FC236}">
              <a16:creationId xmlns:a16="http://schemas.microsoft.com/office/drawing/2014/main" id="{15BF47A3-9A47-47C9-B528-E5027575F1B4}"/>
            </a:ext>
          </a:extLst>
        </xdr:cNvPr>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1" name="n_4aveValue【児童館】&#10;有形固定資産減価償却率">
          <a:extLst>
            <a:ext uri="{FF2B5EF4-FFF2-40B4-BE49-F238E27FC236}">
              <a16:creationId xmlns:a16="http://schemas.microsoft.com/office/drawing/2014/main" id="{8A4303F0-7B82-4173-B390-BA663DB76DDE}"/>
            </a:ext>
          </a:extLst>
        </xdr:cNvPr>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762" name="n_1mainValue【児童館】&#10;有形固定資産減価償却率">
          <a:extLst>
            <a:ext uri="{FF2B5EF4-FFF2-40B4-BE49-F238E27FC236}">
              <a16:creationId xmlns:a16="http://schemas.microsoft.com/office/drawing/2014/main" id="{005D196C-4C20-4EF6-AB5E-A8ADED09752A}"/>
            </a:ext>
          </a:extLst>
        </xdr:cNvPr>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763" name="n_2mainValue【児童館】&#10;有形固定資産減価償却率">
          <a:extLst>
            <a:ext uri="{FF2B5EF4-FFF2-40B4-BE49-F238E27FC236}">
              <a16:creationId xmlns:a16="http://schemas.microsoft.com/office/drawing/2014/main" id="{7E1116CF-4ED8-4AB1-A47D-027DB224E103}"/>
            </a:ext>
          </a:extLst>
        </xdr:cNvPr>
        <xdr:cNvSpPr txBox="1"/>
      </xdr:nvSpPr>
      <xdr:spPr>
        <a:xfrm>
          <a:off x="14389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764" name="n_3mainValue【児童館】&#10;有形固定資産減価償却率">
          <a:extLst>
            <a:ext uri="{FF2B5EF4-FFF2-40B4-BE49-F238E27FC236}">
              <a16:creationId xmlns:a16="http://schemas.microsoft.com/office/drawing/2014/main" id="{2E444046-80C7-4788-A419-B0CB569B5C16}"/>
            </a:ext>
          </a:extLst>
        </xdr:cNvPr>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155464</xdr:rowOff>
    </xdr:from>
    <xdr:ext cx="405111" cy="259045"/>
    <xdr:sp macro="" textlink="">
      <xdr:nvSpPr>
        <xdr:cNvPr id="765" name="n_4mainValue【児童館】&#10;有形固定資産減価償却率">
          <a:extLst>
            <a:ext uri="{FF2B5EF4-FFF2-40B4-BE49-F238E27FC236}">
              <a16:creationId xmlns:a16="http://schemas.microsoft.com/office/drawing/2014/main" id="{6985DC82-E58A-4408-A865-576C2E1AD388}"/>
            </a:ext>
          </a:extLst>
        </xdr:cNvPr>
        <xdr:cNvSpPr txBox="1"/>
      </xdr:nvSpPr>
      <xdr:spPr>
        <a:xfrm>
          <a:off x="12611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BE3268CB-D74F-4AC2-AF73-F5FC7DD2DD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B86BC00E-F28F-4AB6-B057-08D8858CBC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93AF03EE-CE55-4C8F-8575-F81058DA9F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4B6E202F-F8A2-4B93-945B-CAF13C9CC5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E4E0434E-432C-4C5F-9868-C42206D32C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097AC32D-E618-40E8-92BA-E95929DA9B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65A8F5B8-ED2E-4F1E-A16F-6DADB19E57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5541C13C-7440-43AD-BA24-69E8C80BD75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A49E31AC-117D-4F46-B928-A26D2B99B13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5B9C220C-0FE0-4CBB-B572-200D6E8535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a:extLst>
            <a:ext uri="{FF2B5EF4-FFF2-40B4-BE49-F238E27FC236}">
              <a16:creationId xmlns:a16="http://schemas.microsoft.com/office/drawing/2014/main" id="{C938598A-3B65-410B-A9B6-34AD018B016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a:extLst>
            <a:ext uri="{FF2B5EF4-FFF2-40B4-BE49-F238E27FC236}">
              <a16:creationId xmlns:a16="http://schemas.microsoft.com/office/drawing/2014/main" id="{288F85A0-10A2-4A8F-AE3A-8DFDA489EA5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a:extLst>
            <a:ext uri="{FF2B5EF4-FFF2-40B4-BE49-F238E27FC236}">
              <a16:creationId xmlns:a16="http://schemas.microsoft.com/office/drawing/2014/main" id="{6C9D1C67-343B-4C98-8774-01BA762B3CD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a:extLst>
            <a:ext uri="{FF2B5EF4-FFF2-40B4-BE49-F238E27FC236}">
              <a16:creationId xmlns:a16="http://schemas.microsoft.com/office/drawing/2014/main" id="{74E3975C-350B-4800-BB53-624CAF51E33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a:extLst>
            <a:ext uri="{FF2B5EF4-FFF2-40B4-BE49-F238E27FC236}">
              <a16:creationId xmlns:a16="http://schemas.microsoft.com/office/drawing/2014/main" id="{8B9B6CEF-D183-4AB5-BD07-3A6F6954094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a:extLst>
            <a:ext uri="{FF2B5EF4-FFF2-40B4-BE49-F238E27FC236}">
              <a16:creationId xmlns:a16="http://schemas.microsoft.com/office/drawing/2014/main" id="{79B52CAE-583F-4933-A81D-14D72BB30AB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a:extLst>
            <a:ext uri="{FF2B5EF4-FFF2-40B4-BE49-F238E27FC236}">
              <a16:creationId xmlns:a16="http://schemas.microsoft.com/office/drawing/2014/main" id="{4DF675A2-24A9-43E7-B804-79BD5BBFE1F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a:extLst>
            <a:ext uri="{FF2B5EF4-FFF2-40B4-BE49-F238E27FC236}">
              <a16:creationId xmlns:a16="http://schemas.microsoft.com/office/drawing/2014/main" id="{6CA05FEE-49BE-444F-AE0A-DF7A456CACF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a:extLst>
            <a:ext uri="{FF2B5EF4-FFF2-40B4-BE49-F238E27FC236}">
              <a16:creationId xmlns:a16="http://schemas.microsoft.com/office/drawing/2014/main" id="{95477ED3-5F2B-4C26-8516-C77CED1DA9A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a:extLst>
            <a:ext uri="{FF2B5EF4-FFF2-40B4-BE49-F238E27FC236}">
              <a16:creationId xmlns:a16="http://schemas.microsoft.com/office/drawing/2014/main" id="{FB48A6A1-491F-4CE3-928E-A7C8534E52B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A2136F38-CC8E-40C0-8863-995D48F5C19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B37A63DA-8162-4F74-ABF3-1623A6A003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a:extLst>
            <a:ext uri="{FF2B5EF4-FFF2-40B4-BE49-F238E27FC236}">
              <a16:creationId xmlns:a16="http://schemas.microsoft.com/office/drawing/2014/main" id="{4747121C-FED2-4639-AC0E-1E8B9AA36EA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89" name="直線コネクタ 788">
          <a:extLst>
            <a:ext uri="{FF2B5EF4-FFF2-40B4-BE49-F238E27FC236}">
              <a16:creationId xmlns:a16="http://schemas.microsoft.com/office/drawing/2014/main" id="{B826F00D-FA7F-453D-A64B-495FD8DD102F}"/>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a:extLst>
            <a:ext uri="{FF2B5EF4-FFF2-40B4-BE49-F238E27FC236}">
              <a16:creationId xmlns:a16="http://schemas.microsoft.com/office/drawing/2014/main" id="{18ECF4D5-8807-4FB7-AAF9-27706742BB6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a:extLst>
            <a:ext uri="{FF2B5EF4-FFF2-40B4-BE49-F238E27FC236}">
              <a16:creationId xmlns:a16="http://schemas.microsoft.com/office/drawing/2014/main" id="{67D8D7BF-E906-4D8B-99B7-1003AAF03157}"/>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2" name="【児童館】&#10;一人当たり面積最大値テキスト">
          <a:extLst>
            <a:ext uri="{FF2B5EF4-FFF2-40B4-BE49-F238E27FC236}">
              <a16:creationId xmlns:a16="http://schemas.microsoft.com/office/drawing/2014/main" id="{EB5C9704-525B-46D7-AA87-F7F3DB1FB893}"/>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3" name="直線コネクタ 792">
          <a:extLst>
            <a:ext uri="{FF2B5EF4-FFF2-40B4-BE49-F238E27FC236}">
              <a16:creationId xmlns:a16="http://schemas.microsoft.com/office/drawing/2014/main" id="{858AC252-BA09-4C4A-86C4-9F8C8CB5EF55}"/>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a:extLst>
            <a:ext uri="{FF2B5EF4-FFF2-40B4-BE49-F238E27FC236}">
              <a16:creationId xmlns:a16="http://schemas.microsoft.com/office/drawing/2014/main" id="{8E3B983C-DE0C-4137-AE1B-E6511E1E7AE9}"/>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a:extLst>
            <a:ext uri="{FF2B5EF4-FFF2-40B4-BE49-F238E27FC236}">
              <a16:creationId xmlns:a16="http://schemas.microsoft.com/office/drawing/2014/main" id="{04CDADAD-FD07-47B6-8B6E-57338162929C}"/>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a:extLst>
            <a:ext uri="{FF2B5EF4-FFF2-40B4-BE49-F238E27FC236}">
              <a16:creationId xmlns:a16="http://schemas.microsoft.com/office/drawing/2014/main" id="{4B25C82F-1F25-4099-B2DD-122F5C10FC44}"/>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a:extLst>
            <a:ext uri="{FF2B5EF4-FFF2-40B4-BE49-F238E27FC236}">
              <a16:creationId xmlns:a16="http://schemas.microsoft.com/office/drawing/2014/main" id="{B9D17854-95A9-413D-9565-6C06BAEE22F6}"/>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98" name="フローチャート: 判断 797">
          <a:extLst>
            <a:ext uri="{FF2B5EF4-FFF2-40B4-BE49-F238E27FC236}">
              <a16:creationId xmlns:a16="http://schemas.microsoft.com/office/drawing/2014/main" id="{E6979E6B-E857-4CD7-BA92-0EEB2A8AD871}"/>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a:extLst>
            <a:ext uri="{FF2B5EF4-FFF2-40B4-BE49-F238E27FC236}">
              <a16:creationId xmlns:a16="http://schemas.microsoft.com/office/drawing/2014/main" id="{830AC0DE-AFDF-40B5-B81B-16308A3F3BDC}"/>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CC589243-9C73-4DCC-A43B-1C52E01274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DF37A9FF-1752-491D-9E4F-7B3E540A618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CB9C0583-EFF0-45A6-92F7-E75E6F9565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FD7418B7-13F3-48F4-A8CE-927FBF03FA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A58156E0-EE38-4DF0-8419-1A36B7F3B7D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05" name="楕円 804">
          <a:extLst>
            <a:ext uri="{FF2B5EF4-FFF2-40B4-BE49-F238E27FC236}">
              <a16:creationId xmlns:a16="http://schemas.microsoft.com/office/drawing/2014/main" id="{7048CF07-60FD-4714-BB27-1214CB62EAF6}"/>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06" name="【児童館】&#10;一人当たり面積該当値テキスト">
          <a:extLst>
            <a:ext uri="{FF2B5EF4-FFF2-40B4-BE49-F238E27FC236}">
              <a16:creationId xmlns:a16="http://schemas.microsoft.com/office/drawing/2014/main" id="{19D7A229-FFF2-4A84-8BF0-DDF9B5384F58}"/>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07" name="楕円 806">
          <a:extLst>
            <a:ext uri="{FF2B5EF4-FFF2-40B4-BE49-F238E27FC236}">
              <a16:creationId xmlns:a16="http://schemas.microsoft.com/office/drawing/2014/main" id="{B632F0C4-8B42-4E46-9AD9-727CB162A7B3}"/>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08" name="直線コネクタ 807">
          <a:extLst>
            <a:ext uri="{FF2B5EF4-FFF2-40B4-BE49-F238E27FC236}">
              <a16:creationId xmlns:a16="http://schemas.microsoft.com/office/drawing/2014/main" id="{B7D449B5-CF82-405E-823E-E6B8BECF2A7F}"/>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09" name="楕円 808">
          <a:extLst>
            <a:ext uri="{FF2B5EF4-FFF2-40B4-BE49-F238E27FC236}">
              <a16:creationId xmlns:a16="http://schemas.microsoft.com/office/drawing/2014/main" id="{1E9EEBC7-4E29-444F-AC3C-7AB79616E315}"/>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0" name="直線コネクタ 809">
          <a:extLst>
            <a:ext uri="{FF2B5EF4-FFF2-40B4-BE49-F238E27FC236}">
              <a16:creationId xmlns:a16="http://schemas.microsoft.com/office/drawing/2014/main" id="{BE43732F-DAFE-4BC8-8B0E-E72A3DA4D0DB}"/>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1" name="楕円 810">
          <a:extLst>
            <a:ext uri="{FF2B5EF4-FFF2-40B4-BE49-F238E27FC236}">
              <a16:creationId xmlns:a16="http://schemas.microsoft.com/office/drawing/2014/main" id="{FED548B8-0FAD-4EC7-97E1-7E18BD399E8D}"/>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12" name="直線コネクタ 811">
          <a:extLst>
            <a:ext uri="{FF2B5EF4-FFF2-40B4-BE49-F238E27FC236}">
              <a16:creationId xmlns:a16="http://schemas.microsoft.com/office/drawing/2014/main" id="{B2D65303-9F31-4CB3-80CF-91AF91B33659}"/>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3" name="楕円 812">
          <a:extLst>
            <a:ext uri="{FF2B5EF4-FFF2-40B4-BE49-F238E27FC236}">
              <a16:creationId xmlns:a16="http://schemas.microsoft.com/office/drawing/2014/main" id="{2C315E63-3A23-4B2B-B579-AAA04EB53459}"/>
            </a:ext>
          </a:extLst>
        </xdr:cNvPr>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14" name="直線コネクタ 813">
          <a:extLst>
            <a:ext uri="{FF2B5EF4-FFF2-40B4-BE49-F238E27FC236}">
              <a16:creationId xmlns:a16="http://schemas.microsoft.com/office/drawing/2014/main" id="{91725228-2B3C-4065-9195-696EF816B5DB}"/>
            </a:ext>
          </a:extLst>
        </xdr:cNvPr>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a:extLst>
            <a:ext uri="{FF2B5EF4-FFF2-40B4-BE49-F238E27FC236}">
              <a16:creationId xmlns:a16="http://schemas.microsoft.com/office/drawing/2014/main" id="{127481C2-7DC5-42B7-8CDB-B0D5E47224C5}"/>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a:extLst>
            <a:ext uri="{FF2B5EF4-FFF2-40B4-BE49-F238E27FC236}">
              <a16:creationId xmlns:a16="http://schemas.microsoft.com/office/drawing/2014/main" id="{B94D9909-0E0D-409D-82CB-D95331FD357D}"/>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17" name="n_3aveValue【児童館】&#10;一人当たり面積">
          <a:extLst>
            <a:ext uri="{FF2B5EF4-FFF2-40B4-BE49-F238E27FC236}">
              <a16:creationId xmlns:a16="http://schemas.microsoft.com/office/drawing/2014/main" id="{BE6BFA95-355F-4A3B-8132-73D71B316419}"/>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a:extLst>
            <a:ext uri="{FF2B5EF4-FFF2-40B4-BE49-F238E27FC236}">
              <a16:creationId xmlns:a16="http://schemas.microsoft.com/office/drawing/2014/main" id="{F3F900F9-8497-4B81-8404-CDFAE751FF2D}"/>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19" name="n_1mainValue【児童館】&#10;一人当たり面積">
          <a:extLst>
            <a:ext uri="{FF2B5EF4-FFF2-40B4-BE49-F238E27FC236}">
              <a16:creationId xmlns:a16="http://schemas.microsoft.com/office/drawing/2014/main" id="{2A3D9B38-7EFC-4E5F-B461-405BE371923E}"/>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0" name="n_2mainValue【児童館】&#10;一人当たり面積">
          <a:extLst>
            <a:ext uri="{FF2B5EF4-FFF2-40B4-BE49-F238E27FC236}">
              <a16:creationId xmlns:a16="http://schemas.microsoft.com/office/drawing/2014/main" id="{EF78ED04-303C-4B23-B8C3-FF234528A37D}"/>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1" name="n_3mainValue【児童館】&#10;一人当たり面積">
          <a:extLst>
            <a:ext uri="{FF2B5EF4-FFF2-40B4-BE49-F238E27FC236}">
              <a16:creationId xmlns:a16="http://schemas.microsoft.com/office/drawing/2014/main" id="{A0E12BE9-1716-4BC9-A193-37D981BF1554}"/>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22" name="n_4mainValue【児童館】&#10;一人当たり面積">
          <a:extLst>
            <a:ext uri="{FF2B5EF4-FFF2-40B4-BE49-F238E27FC236}">
              <a16:creationId xmlns:a16="http://schemas.microsoft.com/office/drawing/2014/main" id="{2A67097D-9D37-4E93-8F40-9B55FA7FCA18}"/>
            </a:ext>
          </a:extLst>
        </xdr:cNvPr>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EB209DAD-368F-4A15-B151-0A650A979B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C043ED89-19E3-4DCB-A189-0683396DFC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4B72201F-05B2-414E-A4E9-D0DABA9EA0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C53F20FA-4421-4F5F-9020-A860C35DC25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855CEAF3-EFDC-4E3F-B25C-D87ADA633E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FE37D532-F9E5-40A6-81AB-70ACDB82A5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72C741EE-4066-4106-8F8E-FAC5189646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506EE5EC-FF15-4FA5-84F1-0821032312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616F5776-401D-41AB-8410-6DBDF072C7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E2E9AD20-A220-4266-9F2C-5BD40EAD4F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3" name="テキスト ボックス 832">
          <a:extLst>
            <a:ext uri="{FF2B5EF4-FFF2-40B4-BE49-F238E27FC236}">
              <a16:creationId xmlns:a16="http://schemas.microsoft.com/office/drawing/2014/main" id="{EA1AD76F-C7CB-400E-8563-4BD1E532D90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id="{D1D66D28-2F70-4745-BD7D-EB407B7AAE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5" name="テキスト ボックス 834">
          <a:extLst>
            <a:ext uri="{FF2B5EF4-FFF2-40B4-BE49-F238E27FC236}">
              <a16:creationId xmlns:a16="http://schemas.microsoft.com/office/drawing/2014/main" id="{54E28BCE-BA0B-4B01-B429-90F7442F917E}"/>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id="{F8081807-8C4C-4A2B-8C3A-A73C71C84B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id="{5A7A4C56-95A3-4DE0-AD02-CC7C57D76C1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id="{82BB1F95-A0C8-414E-8311-BC9F80E292A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id="{AEAAB94D-0698-4963-841D-E77B2873AA1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id="{7950435A-E43D-4D27-BD20-BAFAF87CDA9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id="{88EBF4F1-D706-4421-AF9E-E97AE46C339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id="{9B53D525-E036-4D3E-80DB-590B9DCB441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id="{36CD6F70-2082-4466-9070-3FA9A7671D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id="{12B8DFB4-2C3C-4ECC-8CE5-7172519A62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5" name="テキスト ボックス 844">
          <a:extLst>
            <a:ext uri="{FF2B5EF4-FFF2-40B4-BE49-F238E27FC236}">
              <a16:creationId xmlns:a16="http://schemas.microsoft.com/office/drawing/2014/main" id="{E3AB2C40-25C8-4E94-9384-F355CD668D5A}"/>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3A0082B3-15A5-4778-91D8-026A4FD48E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7" name="テキスト ボックス 846">
          <a:extLst>
            <a:ext uri="{FF2B5EF4-FFF2-40B4-BE49-F238E27FC236}">
              <a16:creationId xmlns:a16="http://schemas.microsoft.com/office/drawing/2014/main" id="{A97F1F63-BCC6-4033-A372-7FED778873A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a:extLst>
            <a:ext uri="{FF2B5EF4-FFF2-40B4-BE49-F238E27FC236}">
              <a16:creationId xmlns:a16="http://schemas.microsoft.com/office/drawing/2014/main" id="{959EA4CC-1F86-4FF3-BE8B-ABE8ABE0A7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49" name="直線コネクタ 848">
          <a:extLst>
            <a:ext uri="{FF2B5EF4-FFF2-40B4-BE49-F238E27FC236}">
              <a16:creationId xmlns:a16="http://schemas.microsoft.com/office/drawing/2014/main" id="{681F2F53-1AE7-4E38-9DD8-487304B501C2}"/>
            </a:ext>
          </a:extLst>
        </xdr:cNvPr>
        <xdr:cNvCxnSpPr/>
      </xdr:nvCxnSpPr>
      <xdr:spPr>
        <a:xfrm flipV="1">
          <a:off x="16318864" y="17237529"/>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0" name="【公民館】&#10;有形固定資産減価償却率最小値テキスト">
          <a:extLst>
            <a:ext uri="{FF2B5EF4-FFF2-40B4-BE49-F238E27FC236}">
              <a16:creationId xmlns:a16="http://schemas.microsoft.com/office/drawing/2014/main" id="{9B4BB11E-3DEB-47B9-AEE4-019F790FF4A3}"/>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1" name="直線コネクタ 850">
          <a:extLst>
            <a:ext uri="{FF2B5EF4-FFF2-40B4-BE49-F238E27FC236}">
              <a16:creationId xmlns:a16="http://schemas.microsoft.com/office/drawing/2014/main" id="{38F88930-07B3-4782-A90F-EF647DB1FBF5}"/>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2" name="【公民館】&#10;有形固定資産減価償却率最大値テキスト">
          <a:extLst>
            <a:ext uri="{FF2B5EF4-FFF2-40B4-BE49-F238E27FC236}">
              <a16:creationId xmlns:a16="http://schemas.microsoft.com/office/drawing/2014/main" id="{C71A2558-9E61-470E-8EB3-41BCF031E579}"/>
            </a:ext>
          </a:extLst>
        </xdr:cNvPr>
        <xdr:cNvSpPr txBox="1"/>
      </xdr:nvSpPr>
      <xdr:spPr>
        <a:xfrm>
          <a:off x="163576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3" name="直線コネクタ 852">
          <a:extLst>
            <a:ext uri="{FF2B5EF4-FFF2-40B4-BE49-F238E27FC236}">
              <a16:creationId xmlns:a16="http://schemas.microsoft.com/office/drawing/2014/main" id="{8CF9FA60-4F98-480F-90C6-6EB58D43182F}"/>
            </a:ext>
          </a:extLst>
        </xdr:cNvPr>
        <xdr:cNvCxnSpPr/>
      </xdr:nvCxnSpPr>
      <xdr:spPr>
        <a:xfrm>
          <a:off x="16230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4" name="【公民館】&#10;有形固定資産減価償却率平均値テキスト">
          <a:extLst>
            <a:ext uri="{FF2B5EF4-FFF2-40B4-BE49-F238E27FC236}">
              <a16:creationId xmlns:a16="http://schemas.microsoft.com/office/drawing/2014/main" id="{C4CDB994-8E8A-4A7D-B1CC-2C09A18A3613}"/>
            </a:ext>
          </a:extLst>
        </xdr:cNvPr>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5" name="フローチャート: 判断 854">
          <a:extLst>
            <a:ext uri="{FF2B5EF4-FFF2-40B4-BE49-F238E27FC236}">
              <a16:creationId xmlns:a16="http://schemas.microsoft.com/office/drawing/2014/main" id="{38AC725F-BC79-471F-BD39-38B208BE2449}"/>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56" name="フローチャート: 判断 855">
          <a:extLst>
            <a:ext uri="{FF2B5EF4-FFF2-40B4-BE49-F238E27FC236}">
              <a16:creationId xmlns:a16="http://schemas.microsoft.com/office/drawing/2014/main" id="{79CCCB20-ED55-4BFB-A692-5B6EA914B916}"/>
            </a:ext>
          </a:extLst>
        </xdr:cNvPr>
        <xdr:cNvSpPr/>
      </xdr:nvSpPr>
      <xdr:spPr>
        <a:xfrm>
          <a:off x="15430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57" name="フローチャート: 判断 856">
          <a:extLst>
            <a:ext uri="{FF2B5EF4-FFF2-40B4-BE49-F238E27FC236}">
              <a16:creationId xmlns:a16="http://schemas.microsoft.com/office/drawing/2014/main" id="{D604A253-56AB-4166-A1C6-C663EC1F4C04}"/>
            </a:ext>
          </a:extLst>
        </xdr:cNvPr>
        <xdr:cNvSpPr/>
      </xdr:nvSpPr>
      <xdr:spPr>
        <a:xfrm>
          <a:off x="14541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58" name="フローチャート: 判断 857">
          <a:extLst>
            <a:ext uri="{FF2B5EF4-FFF2-40B4-BE49-F238E27FC236}">
              <a16:creationId xmlns:a16="http://schemas.microsoft.com/office/drawing/2014/main" id="{C5355289-F8F4-48DB-ACCC-CA7F4D718755}"/>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59" name="フローチャート: 判断 858">
          <a:extLst>
            <a:ext uri="{FF2B5EF4-FFF2-40B4-BE49-F238E27FC236}">
              <a16:creationId xmlns:a16="http://schemas.microsoft.com/office/drawing/2014/main" id="{44F14297-FECE-4519-869F-B13847798DC3}"/>
            </a:ext>
          </a:extLst>
        </xdr:cNvPr>
        <xdr:cNvSpPr/>
      </xdr:nvSpPr>
      <xdr:spPr>
        <a:xfrm>
          <a:off x="12763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ADD33897-845F-46BD-BBF7-C1B03CFB47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3F2D52F3-FAEF-4FA9-8C1D-F08BFECCC86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F13592B2-6652-47F6-9D0C-F37F62EB80A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BF16338-C280-4612-9D6A-AFDABF0E95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8DD04E67-58C2-4FE8-BC2F-EB65205532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65" name="楕円 864">
          <a:extLst>
            <a:ext uri="{FF2B5EF4-FFF2-40B4-BE49-F238E27FC236}">
              <a16:creationId xmlns:a16="http://schemas.microsoft.com/office/drawing/2014/main" id="{2F368E63-52CE-4803-8136-7EC9E50075A8}"/>
            </a:ext>
          </a:extLst>
        </xdr:cNvPr>
        <xdr:cNvSpPr/>
      </xdr:nvSpPr>
      <xdr:spPr>
        <a:xfrm>
          <a:off x="162687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43015</xdr:rowOff>
    </xdr:from>
    <xdr:ext cx="405111" cy="259045"/>
    <xdr:sp macro="" textlink="">
      <xdr:nvSpPr>
        <xdr:cNvPr id="866" name="【公民館】&#10;有形固定資産減価償却率該当値テキスト">
          <a:extLst>
            <a:ext uri="{FF2B5EF4-FFF2-40B4-BE49-F238E27FC236}">
              <a16:creationId xmlns:a16="http://schemas.microsoft.com/office/drawing/2014/main" id="{7F1FE2FC-68FE-443F-9C85-ABE56B82CFC8}"/>
            </a:ext>
          </a:extLst>
        </xdr:cNvPr>
        <xdr:cNvSpPr txBox="1"/>
      </xdr:nvSpPr>
      <xdr:spPr>
        <a:xfrm>
          <a:off x="16357600"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867" name="楕円 866">
          <a:extLst>
            <a:ext uri="{FF2B5EF4-FFF2-40B4-BE49-F238E27FC236}">
              <a16:creationId xmlns:a16="http://schemas.microsoft.com/office/drawing/2014/main" id="{47D6AA7C-A2D7-4CD1-879C-5128F1FDEDBA}"/>
            </a:ext>
          </a:extLst>
        </xdr:cNvPr>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105</xdr:row>
      <xdr:rowOff>19050</xdr:rowOff>
    </xdr:to>
    <xdr:cxnSp macro="">
      <xdr:nvCxnSpPr>
        <xdr:cNvPr id="868" name="直線コネクタ 867">
          <a:extLst>
            <a:ext uri="{FF2B5EF4-FFF2-40B4-BE49-F238E27FC236}">
              <a16:creationId xmlns:a16="http://schemas.microsoft.com/office/drawing/2014/main" id="{E5869550-600F-4EB4-875C-CD4046F707C2}"/>
            </a:ext>
          </a:extLst>
        </xdr:cNvPr>
        <xdr:cNvCxnSpPr/>
      </xdr:nvCxnSpPr>
      <xdr:spPr>
        <a:xfrm flipV="1">
          <a:off x="15481300" y="1794618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869" name="楕円 868">
          <a:extLst>
            <a:ext uri="{FF2B5EF4-FFF2-40B4-BE49-F238E27FC236}">
              <a16:creationId xmlns:a16="http://schemas.microsoft.com/office/drawing/2014/main" id="{35F96710-B4CC-4296-8802-A52F029B1528}"/>
            </a:ext>
          </a:extLst>
        </xdr:cNvPr>
        <xdr:cNvSpPr/>
      </xdr:nvSpPr>
      <xdr:spPr>
        <a:xfrm>
          <a:off x="14541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97427</xdr:rowOff>
    </xdr:to>
    <xdr:cxnSp macro="">
      <xdr:nvCxnSpPr>
        <xdr:cNvPr id="870" name="直線コネクタ 869">
          <a:extLst>
            <a:ext uri="{FF2B5EF4-FFF2-40B4-BE49-F238E27FC236}">
              <a16:creationId xmlns:a16="http://schemas.microsoft.com/office/drawing/2014/main" id="{3CC0591E-0729-4E0A-9CAF-C29918134D21}"/>
            </a:ext>
          </a:extLst>
        </xdr:cNvPr>
        <xdr:cNvCxnSpPr/>
      </xdr:nvCxnSpPr>
      <xdr:spPr>
        <a:xfrm flipV="1">
          <a:off x="14592300" y="180213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1" name="楕円 870">
          <a:extLst>
            <a:ext uri="{FF2B5EF4-FFF2-40B4-BE49-F238E27FC236}">
              <a16:creationId xmlns:a16="http://schemas.microsoft.com/office/drawing/2014/main" id="{E476DFFE-A089-44B7-AA2B-B39E2DA74DBA}"/>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97427</xdr:rowOff>
    </xdr:to>
    <xdr:cxnSp macro="">
      <xdr:nvCxnSpPr>
        <xdr:cNvPr id="872" name="直線コネクタ 871">
          <a:extLst>
            <a:ext uri="{FF2B5EF4-FFF2-40B4-BE49-F238E27FC236}">
              <a16:creationId xmlns:a16="http://schemas.microsoft.com/office/drawing/2014/main" id="{C70D68B8-8A9E-429D-A107-C8BBFB31BA1E}"/>
            </a:ext>
          </a:extLst>
        </xdr:cNvPr>
        <xdr:cNvCxnSpPr/>
      </xdr:nvCxnSpPr>
      <xdr:spPr>
        <a:xfrm>
          <a:off x="13703300" y="1806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xdr:rowOff>
    </xdr:from>
    <xdr:to>
      <xdr:col>67</xdr:col>
      <xdr:colOff>101600</xdr:colOff>
      <xdr:row>105</xdr:row>
      <xdr:rowOff>102507</xdr:rowOff>
    </xdr:to>
    <xdr:sp macro="" textlink="">
      <xdr:nvSpPr>
        <xdr:cNvPr id="873" name="楕円 872">
          <a:extLst>
            <a:ext uri="{FF2B5EF4-FFF2-40B4-BE49-F238E27FC236}">
              <a16:creationId xmlns:a16="http://schemas.microsoft.com/office/drawing/2014/main" id="{39AF6374-4D6F-43A5-A808-BE8262ECE72C}"/>
            </a:ext>
          </a:extLst>
        </xdr:cNvPr>
        <xdr:cNvSpPr/>
      </xdr:nvSpPr>
      <xdr:spPr>
        <a:xfrm>
          <a:off x="1276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64770</xdr:rowOff>
    </xdr:to>
    <xdr:cxnSp macro="">
      <xdr:nvCxnSpPr>
        <xdr:cNvPr id="874" name="直線コネクタ 873">
          <a:extLst>
            <a:ext uri="{FF2B5EF4-FFF2-40B4-BE49-F238E27FC236}">
              <a16:creationId xmlns:a16="http://schemas.microsoft.com/office/drawing/2014/main" id="{04B71684-0D0A-4813-B9F6-DC6BEC41EDD3}"/>
            </a:ext>
          </a:extLst>
        </xdr:cNvPr>
        <xdr:cNvCxnSpPr/>
      </xdr:nvCxnSpPr>
      <xdr:spPr>
        <a:xfrm>
          <a:off x="12814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5" name="n_1aveValue【公民館】&#10;有形固定資産減価償却率">
          <a:extLst>
            <a:ext uri="{FF2B5EF4-FFF2-40B4-BE49-F238E27FC236}">
              <a16:creationId xmlns:a16="http://schemas.microsoft.com/office/drawing/2014/main" id="{072FCD0B-1E06-4167-9FF9-DDB8D4ECCE85}"/>
            </a:ext>
          </a:extLst>
        </xdr:cNvPr>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76" name="n_2aveValue【公民館】&#10;有形固定資産減価償却率">
          <a:extLst>
            <a:ext uri="{FF2B5EF4-FFF2-40B4-BE49-F238E27FC236}">
              <a16:creationId xmlns:a16="http://schemas.microsoft.com/office/drawing/2014/main" id="{879A5DD5-31D9-44A9-84E7-56D0594AEDDC}"/>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77" name="n_3aveValue【公民館】&#10;有形固定資産減価償却率">
          <a:extLst>
            <a:ext uri="{FF2B5EF4-FFF2-40B4-BE49-F238E27FC236}">
              <a16:creationId xmlns:a16="http://schemas.microsoft.com/office/drawing/2014/main" id="{D3D79CA7-17B4-4ED3-BA61-BBEEF11F66D7}"/>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78" name="n_4aveValue【公民館】&#10;有形固定資産減価償却率">
          <a:extLst>
            <a:ext uri="{FF2B5EF4-FFF2-40B4-BE49-F238E27FC236}">
              <a16:creationId xmlns:a16="http://schemas.microsoft.com/office/drawing/2014/main" id="{A71EF9CA-1C0B-45E2-AFA9-5C6864F9B669}"/>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879" name="n_1mainValue【公民館】&#10;有形固定資産減価償却率">
          <a:extLst>
            <a:ext uri="{FF2B5EF4-FFF2-40B4-BE49-F238E27FC236}">
              <a16:creationId xmlns:a16="http://schemas.microsoft.com/office/drawing/2014/main" id="{DA21361B-D5F7-4979-9DB9-137F9C38DD18}"/>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880" name="n_2mainValue【公民館】&#10;有形固定資産減価償却率">
          <a:extLst>
            <a:ext uri="{FF2B5EF4-FFF2-40B4-BE49-F238E27FC236}">
              <a16:creationId xmlns:a16="http://schemas.microsoft.com/office/drawing/2014/main" id="{D442F72E-9E15-4C57-9A59-9AE8492A1B15}"/>
            </a:ext>
          </a:extLst>
        </xdr:cNvPr>
        <xdr:cNvSpPr txBox="1"/>
      </xdr:nvSpPr>
      <xdr:spPr>
        <a:xfrm>
          <a:off x="14389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81" name="n_3mainValue【公民館】&#10;有形固定資産減価償却率">
          <a:extLst>
            <a:ext uri="{FF2B5EF4-FFF2-40B4-BE49-F238E27FC236}">
              <a16:creationId xmlns:a16="http://schemas.microsoft.com/office/drawing/2014/main" id="{6FCEF66E-9323-4E0A-AC08-A3AE836216FB}"/>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93634</xdr:rowOff>
    </xdr:from>
    <xdr:ext cx="405111" cy="259045"/>
    <xdr:sp macro="" textlink="">
      <xdr:nvSpPr>
        <xdr:cNvPr id="882" name="n_4mainValue【公民館】&#10;有形固定資産減価償却率">
          <a:extLst>
            <a:ext uri="{FF2B5EF4-FFF2-40B4-BE49-F238E27FC236}">
              <a16:creationId xmlns:a16="http://schemas.microsoft.com/office/drawing/2014/main" id="{7D05AD55-0AB3-4122-BD90-3EFEFD26B3DA}"/>
            </a:ext>
          </a:extLst>
        </xdr:cNvPr>
        <xdr:cNvSpPr txBox="1"/>
      </xdr:nvSpPr>
      <xdr:spPr>
        <a:xfrm>
          <a:off x="12611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78B61D87-D092-49C5-B701-DDC5C56D1D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582CAF25-06EC-42CA-921D-EC8E0C82E4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B85017E5-0C6A-47AF-9864-5495F50E0E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A79BBADE-BE17-481A-B71D-31A84EA4B3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E5CD380E-558F-4648-9558-860E58BD44B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52B130DD-FD3D-4B1A-8A2C-B02479E83C5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F449D1BD-6F67-461E-AA1D-827F11E5748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23F2DCFF-6E45-47F3-8654-48465908BD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6FFF7702-E919-4D36-B9DE-85FA1E34B67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AAC00B48-84D4-414C-B810-6C41738C208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a:extLst>
            <a:ext uri="{FF2B5EF4-FFF2-40B4-BE49-F238E27FC236}">
              <a16:creationId xmlns:a16="http://schemas.microsoft.com/office/drawing/2014/main" id="{0E66C584-537F-4D2E-8613-CD0BB85E6B3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a:extLst>
            <a:ext uri="{FF2B5EF4-FFF2-40B4-BE49-F238E27FC236}">
              <a16:creationId xmlns:a16="http://schemas.microsoft.com/office/drawing/2014/main" id="{CB7D5EE9-6EBB-4821-A8B6-EE554EC7CC8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a:extLst>
            <a:ext uri="{FF2B5EF4-FFF2-40B4-BE49-F238E27FC236}">
              <a16:creationId xmlns:a16="http://schemas.microsoft.com/office/drawing/2014/main" id="{45AE20F3-1B25-4214-8014-EEF8F86AF32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a:extLst>
            <a:ext uri="{FF2B5EF4-FFF2-40B4-BE49-F238E27FC236}">
              <a16:creationId xmlns:a16="http://schemas.microsoft.com/office/drawing/2014/main" id="{86023540-463D-4BAE-8932-AC3E1CF5439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a:extLst>
            <a:ext uri="{FF2B5EF4-FFF2-40B4-BE49-F238E27FC236}">
              <a16:creationId xmlns:a16="http://schemas.microsoft.com/office/drawing/2014/main" id="{17DBCD4C-30E3-4BA7-AE72-82D63515EC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a:extLst>
            <a:ext uri="{FF2B5EF4-FFF2-40B4-BE49-F238E27FC236}">
              <a16:creationId xmlns:a16="http://schemas.microsoft.com/office/drawing/2014/main" id="{B3183624-5FB6-4E1E-8877-AEEC08C2942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a:extLst>
            <a:ext uri="{FF2B5EF4-FFF2-40B4-BE49-F238E27FC236}">
              <a16:creationId xmlns:a16="http://schemas.microsoft.com/office/drawing/2014/main" id="{527D37A3-BB80-4A2F-82F5-373EE54D30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a:extLst>
            <a:ext uri="{FF2B5EF4-FFF2-40B4-BE49-F238E27FC236}">
              <a16:creationId xmlns:a16="http://schemas.microsoft.com/office/drawing/2014/main" id="{13343EC0-F278-4B9E-9EEF-DCC594037E4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a:extLst>
            <a:ext uri="{FF2B5EF4-FFF2-40B4-BE49-F238E27FC236}">
              <a16:creationId xmlns:a16="http://schemas.microsoft.com/office/drawing/2014/main" id="{05A53057-36D8-4059-AF13-3A50CE6AB8C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a:extLst>
            <a:ext uri="{FF2B5EF4-FFF2-40B4-BE49-F238E27FC236}">
              <a16:creationId xmlns:a16="http://schemas.microsoft.com/office/drawing/2014/main" id="{88C11450-5E1B-4ECF-ABE9-E23CBEACF65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4019A5EA-E03D-4C06-9BA2-BCD748E2A4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25DD316F-2585-4590-8C19-CE164524EB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726F8379-1847-4126-ACBB-40C967FD31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06" name="直線コネクタ 905">
          <a:extLst>
            <a:ext uri="{FF2B5EF4-FFF2-40B4-BE49-F238E27FC236}">
              <a16:creationId xmlns:a16="http://schemas.microsoft.com/office/drawing/2014/main" id="{42BBC7C0-6E72-48C1-A556-9F7C8A662B23}"/>
            </a:ext>
          </a:extLst>
        </xdr:cNvPr>
        <xdr:cNvCxnSpPr/>
      </xdr:nvCxnSpPr>
      <xdr:spPr>
        <a:xfrm flipV="1">
          <a:off x="22160864" y="173863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07" name="【公民館】&#10;一人当たり面積最小値テキスト">
          <a:extLst>
            <a:ext uri="{FF2B5EF4-FFF2-40B4-BE49-F238E27FC236}">
              <a16:creationId xmlns:a16="http://schemas.microsoft.com/office/drawing/2014/main" id="{B8B913B8-DE16-4689-A1A2-59F3A270ABDC}"/>
            </a:ext>
          </a:extLst>
        </xdr:cNvPr>
        <xdr:cNvSpPr txBox="1"/>
      </xdr:nvSpPr>
      <xdr:spPr>
        <a:xfrm>
          <a:off x="22199600"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08" name="直線コネクタ 907">
          <a:extLst>
            <a:ext uri="{FF2B5EF4-FFF2-40B4-BE49-F238E27FC236}">
              <a16:creationId xmlns:a16="http://schemas.microsoft.com/office/drawing/2014/main" id="{FAD0D850-C460-4373-A2E1-3B40BDDC870A}"/>
            </a:ext>
          </a:extLst>
        </xdr:cNvPr>
        <xdr:cNvCxnSpPr/>
      </xdr:nvCxnSpPr>
      <xdr:spPr>
        <a:xfrm>
          <a:off x="22072600" y="186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09" name="【公民館】&#10;一人当たり面積最大値テキスト">
          <a:extLst>
            <a:ext uri="{FF2B5EF4-FFF2-40B4-BE49-F238E27FC236}">
              <a16:creationId xmlns:a16="http://schemas.microsoft.com/office/drawing/2014/main" id="{27B973C9-4C5D-4A07-9EF8-E0241777B820}"/>
            </a:ext>
          </a:extLst>
        </xdr:cNvPr>
        <xdr:cNvSpPr txBox="1"/>
      </xdr:nvSpPr>
      <xdr:spPr>
        <a:xfrm>
          <a:off x="22199600"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0" name="直線コネクタ 909">
          <a:extLst>
            <a:ext uri="{FF2B5EF4-FFF2-40B4-BE49-F238E27FC236}">
              <a16:creationId xmlns:a16="http://schemas.microsoft.com/office/drawing/2014/main" id="{91CA57E7-D91C-4DF4-BD13-9D97004F5EC2}"/>
            </a:ext>
          </a:extLst>
        </xdr:cNvPr>
        <xdr:cNvCxnSpPr/>
      </xdr:nvCxnSpPr>
      <xdr:spPr>
        <a:xfrm>
          <a:off x="22072600" y="1738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911" name="【公民館】&#10;一人当たり面積平均値テキスト">
          <a:extLst>
            <a:ext uri="{FF2B5EF4-FFF2-40B4-BE49-F238E27FC236}">
              <a16:creationId xmlns:a16="http://schemas.microsoft.com/office/drawing/2014/main" id="{0AAD0FE6-14DB-43CD-B8E6-3C18A5E5F0B4}"/>
            </a:ext>
          </a:extLst>
        </xdr:cNvPr>
        <xdr:cNvSpPr txBox="1"/>
      </xdr:nvSpPr>
      <xdr:spPr>
        <a:xfrm>
          <a:off x="22199600" y="1810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2" name="フローチャート: 判断 911">
          <a:extLst>
            <a:ext uri="{FF2B5EF4-FFF2-40B4-BE49-F238E27FC236}">
              <a16:creationId xmlns:a16="http://schemas.microsoft.com/office/drawing/2014/main" id="{39EA4D33-C14E-4590-87F9-EFBC02FC0A92}"/>
            </a:ext>
          </a:extLst>
        </xdr:cNvPr>
        <xdr:cNvSpPr/>
      </xdr:nvSpPr>
      <xdr:spPr>
        <a:xfrm>
          <a:off x="221107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3" name="フローチャート: 判断 912">
          <a:extLst>
            <a:ext uri="{FF2B5EF4-FFF2-40B4-BE49-F238E27FC236}">
              <a16:creationId xmlns:a16="http://schemas.microsoft.com/office/drawing/2014/main" id="{A3CBF58A-DC91-4257-AC9D-B814ED9DDA13}"/>
            </a:ext>
          </a:extLst>
        </xdr:cNvPr>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4" name="フローチャート: 判断 913">
          <a:extLst>
            <a:ext uri="{FF2B5EF4-FFF2-40B4-BE49-F238E27FC236}">
              <a16:creationId xmlns:a16="http://schemas.microsoft.com/office/drawing/2014/main" id="{33283B7C-AE09-4881-8F1D-DB21599BAD78}"/>
            </a:ext>
          </a:extLst>
        </xdr:cNvPr>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5" name="フローチャート: 判断 914">
          <a:extLst>
            <a:ext uri="{FF2B5EF4-FFF2-40B4-BE49-F238E27FC236}">
              <a16:creationId xmlns:a16="http://schemas.microsoft.com/office/drawing/2014/main" id="{F4797867-2B55-4AE9-8C8D-950F6CA27112}"/>
            </a:ext>
          </a:extLst>
        </xdr:cNvPr>
        <xdr:cNvSpPr/>
      </xdr:nvSpPr>
      <xdr:spPr>
        <a:xfrm>
          <a:off x="19494500" y="1811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16" name="フローチャート: 判断 915">
          <a:extLst>
            <a:ext uri="{FF2B5EF4-FFF2-40B4-BE49-F238E27FC236}">
              <a16:creationId xmlns:a16="http://schemas.microsoft.com/office/drawing/2014/main" id="{9D4B3ABC-B4EC-4983-911F-021A623858B1}"/>
            </a:ext>
          </a:extLst>
        </xdr:cNvPr>
        <xdr:cNvSpPr/>
      </xdr:nvSpPr>
      <xdr:spPr>
        <a:xfrm>
          <a:off x="18605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548E1D2E-CA30-4E5B-B39F-2474AEC836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2CE01089-2E91-404C-9317-C92AD10E14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B77E569F-DF57-4D3C-A597-1F1D5809E8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4982A8C-0FF6-4A44-971E-5F5413BFAE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62EE3DAA-A88D-48AA-87C1-3BFFB73032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22" name="楕円 921">
          <a:extLst>
            <a:ext uri="{FF2B5EF4-FFF2-40B4-BE49-F238E27FC236}">
              <a16:creationId xmlns:a16="http://schemas.microsoft.com/office/drawing/2014/main" id="{927959D1-2985-4E49-A006-BA97F8900DB5}"/>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923" name="【公民館】&#10;一人当たり面積該当値テキスト">
          <a:extLst>
            <a:ext uri="{FF2B5EF4-FFF2-40B4-BE49-F238E27FC236}">
              <a16:creationId xmlns:a16="http://schemas.microsoft.com/office/drawing/2014/main" id="{5C37A4D8-06E4-4540-BC10-BC5C94F565D9}"/>
            </a:ext>
          </a:extLst>
        </xdr:cNvPr>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158750</xdr:rowOff>
    </xdr:from>
    <xdr:to>
      <xdr:col>112</xdr:col>
      <xdr:colOff>38100</xdr:colOff>
      <xdr:row>104</xdr:row>
      <xdr:rowOff>88900</xdr:rowOff>
    </xdr:to>
    <xdr:sp macro="" textlink="">
      <xdr:nvSpPr>
        <xdr:cNvPr id="924" name="楕円 923">
          <a:extLst>
            <a:ext uri="{FF2B5EF4-FFF2-40B4-BE49-F238E27FC236}">
              <a16:creationId xmlns:a16="http://schemas.microsoft.com/office/drawing/2014/main" id="{7F2883EC-C792-42B2-B103-3485CFCB43F8}"/>
            </a:ext>
          </a:extLst>
        </xdr:cNvPr>
        <xdr:cNvSpPr/>
      </xdr:nvSpPr>
      <xdr:spPr>
        <a:xfrm>
          <a:off x="2127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38100</xdr:rowOff>
    </xdr:from>
    <xdr:to>
      <xdr:col>116</xdr:col>
      <xdr:colOff>63500</xdr:colOff>
      <xdr:row>104</xdr:row>
      <xdr:rowOff>76200</xdr:rowOff>
    </xdr:to>
    <xdr:cxnSp macro="">
      <xdr:nvCxnSpPr>
        <xdr:cNvPr id="925" name="直線コネクタ 924">
          <a:extLst>
            <a:ext uri="{FF2B5EF4-FFF2-40B4-BE49-F238E27FC236}">
              <a16:creationId xmlns:a16="http://schemas.microsoft.com/office/drawing/2014/main" id="{8ADC0155-DB1D-4E21-AC06-0B88CD129DE2}"/>
            </a:ext>
          </a:extLst>
        </xdr:cNvPr>
        <xdr:cNvCxnSpPr/>
      </xdr:nvCxnSpPr>
      <xdr:spPr>
        <a:xfrm>
          <a:off x="21323300" y="1786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12700</xdr:rowOff>
    </xdr:from>
    <xdr:to>
      <xdr:col>107</xdr:col>
      <xdr:colOff>101600</xdr:colOff>
      <xdr:row>104</xdr:row>
      <xdr:rowOff>114300</xdr:rowOff>
    </xdr:to>
    <xdr:sp macro="" textlink="">
      <xdr:nvSpPr>
        <xdr:cNvPr id="926" name="楕円 925">
          <a:extLst>
            <a:ext uri="{FF2B5EF4-FFF2-40B4-BE49-F238E27FC236}">
              <a16:creationId xmlns:a16="http://schemas.microsoft.com/office/drawing/2014/main" id="{EC1D9CFA-84D7-498B-9AFC-B434CC09EBB7}"/>
            </a:ext>
          </a:extLst>
        </xdr:cNvPr>
        <xdr:cNvSpPr/>
      </xdr:nvSpPr>
      <xdr:spPr>
        <a:xfrm>
          <a:off x="20383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63500</xdr:rowOff>
    </xdr:to>
    <xdr:cxnSp macro="">
      <xdr:nvCxnSpPr>
        <xdr:cNvPr id="927" name="直線コネクタ 926">
          <a:extLst>
            <a:ext uri="{FF2B5EF4-FFF2-40B4-BE49-F238E27FC236}">
              <a16:creationId xmlns:a16="http://schemas.microsoft.com/office/drawing/2014/main" id="{66D3611A-39AD-4D21-9BCA-3F2E06DB3DAB}"/>
            </a:ext>
          </a:extLst>
        </xdr:cNvPr>
        <xdr:cNvCxnSpPr/>
      </xdr:nvCxnSpPr>
      <xdr:spPr>
        <a:xfrm flipV="1">
          <a:off x="20434300" y="1786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0</xdr:rowOff>
    </xdr:from>
    <xdr:to>
      <xdr:col>102</xdr:col>
      <xdr:colOff>165100</xdr:colOff>
      <xdr:row>104</xdr:row>
      <xdr:rowOff>101600</xdr:rowOff>
    </xdr:to>
    <xdr:sp macro="" textlink="">
      <xdr:nvSpPr>
        <xdr:cNvPr id="928" name="楕円 927">
          <a:extLst>
            <a:ext uri="{FF2B5EF4-FFF2-40B4-BE49-F238E27FC236}">
              <a16:creationId xmlns:a16="http://schemas.microsoft.com/office/drawing/2014/main" id="{4898A6E5-0470-42E1-BCD9-663AD0017E7F}"/>
            </a:ext>
          </a:extLst>
        </xdr:cNvPr>
        <xdr:cNvSpPr/>
      </xdr:nvSpPr>
      <xdr:spPr>
        <a:xfrm>
          <a:off x="19494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50800</xdr:rowOff>
    </xdr:from>
    <xdr:to>
      <xdr:col>107</xdr:col>
      <xdr:colOff>50800</xdr:colOff>
      <xdr:row>104</xdr:row>
      <xdr:rowOff>63500</xdr:rowOff>
    </xdr:to>
    <xdr:cxnSp macro="">
      <xdr:nvCxnSpPr>
        <xdr:cNvPr id="929" name="直線コネクタ 928">
          <a:extLst>
            <a:ext uri="{FF2B5EF4-FFF2-40B4-BE49-F238E27FC236}">
              <a16:creationId xmlns:a16="http://schemas.microsoft.com/office/drawing/2014/main" id="{D3B5FE35-4183-4E1C-9632-B5E158FBE854}"/>
            </a:ext>
          </a:extLst>
        </xdr:cNvPr>
        <xdr:cNvCxnSpPr/>
      </xdr:nvCxnSpPr>
      <xdr:spPr>
        <a:xfrm>
          <a:off x="19545300" y="1788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0</xdr:rowOff>
    </xdr:from>
    <xdr:to>
      <xdr:col>98</xdr:col>
      <xdr:colOff>38100</xdr:colOff>
      <xdr:row>104</xdr:row>
      <xdr:rowOff>101600</xdr:rowOff>
    </xdr:to>
    <xdr:sp macro="" textlink="">
      <xdr:nvSpPr>
        <xdr:cNvPr id="930" name="楕円 929">
          <a:extLst>
            <a:ext uri="{FF2B5EF4-FFF2-40B4-BE49-F238E27FC236}">
              <a16:creationId xmlns:a16="http://schemas.microsoft.com/office/drawing/2014/main" id="{E9458E44-AEB3-4921-A450-283CC3095FA3}"/>
            </a:ext>
          </a:extLst>
        </xdr:cNvPr>
        <xdr:cNvSpPr/>
      </xdr:nvSpPr>
      <xdr:spPr>
        <a:xfrm>
          <a:off x="18605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50800</xdr:rowOff>
    </xdr:from>
    <xdr:to>
      <xdr:col>102</xdr:col>
      <xdr:colOff>114300</xdr:colOff>
      <xdr:row>104</xdr:row>
      <xdr:rowOff>50800</xdr:rowOff>
    </xdr:to>
    <xdr:cxnSp macro="">
      <xdr:nvCxnSpPr>
        <xdr:cNvPr id="931" name="直線コネクタ 930">
          <a:extLst>
            <a:ext uri="{FF2B5EF4-FFF2-40B4-BE49-F238E27FC236}">
              <a16:creationId xmlns:a16="http://schemas.microsoft.com/office/drawing/2014/main" id="{53481143-549C-4A17-82F7-986A8D7126E8}"/>
            </a:ext>
          </a:extLst>
        </xdr:cNvPr>
        <xdr:cNvCxnSpPr/>
      </xdr:nvCxnSpPr>
      <xdr:spPr>
        <a:xfrm>
          <a:off x="18656300" y="1788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32" name="n_1aveValue【公民館】&#10;一人当たり面積">
          <a:extLst>
            <a:ext uri="{FF2B5EF4-FFF2-40B4-BE49-F238E27FC236}">
              <a16:creationId xmlns:a16="http://schemas.microsoft.com/office/drawing/2014/main" id="{3F6C8756-A4F5-48D7-AC6D-BE3C3EB00A07}"/>
            </a:ext>
          </a:extLst>
        </xdr:cNvPr>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3" name="n_2aveValue【公民館】&#10;一人当たり面積">
          <a:extLst>
            <a:ext uri="{FF2B5EF4-FFF2-40B4-BE49-F238E27FC236}">
              <a16:creationId xmlns:a16="http://schemas.microsoft.com/office/drawing/2014/main" id="{4598B0CB-5232-4AB8-A963-F0B74D1EE750}"/>
            </a:ext>
          </a:extLst>
        </xdr:cNvPr>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934" name="n_3aveValue【公民館】&#10;一人当たり面積">
          <a:extLst>
            <a:ext uri="{FF2B5EF4-FFF2-40B4-BE49-F238E27FC236}">
              <a16:creationId xmlns:a16="http://schemas.microsoft.com/office/drawing/2014/main" id="{B97CF9AC-CA2A-4B70-AA65-4FFAF386D701}"/>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35" name="n_4aveValue【公民館】&#10;一人当たり面積">
          <a:extLst>
            <a:ext uri="{FF2B5EF4-FFF2-40B4-BE49-F238E27FC236}">
              <a16:creationId xmlns:a16="http://schemas.microsoft.com/office/drawing/2014/main" id="{DFB55DFE-7811-4633-B510-53A56ABCC89F}"/>
            </a:ext>
          </a:extLst>
        </xdr:cNvPr>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105427</xdr:rowOff>
    </xdr:from>
    <xdr:ext cx="469744" cy="259045"/>
    <xdr:sp macro="" textlink="">
      <xdr:nvSpPr>
        <xdr:cNvPr id="936" name="n_1mainValue【公民館】&#10;一人当たり面積">
          <a:extLst>
            <a:ext uri="{FF2B5EF4-FFF2-40B4-BE49-F238E27FC236}">
              <a16:creationId xmlns:a16="http://schemas.microsoft.com/office/drawing/2014/main" id="{A5CEAD0C-90DD-4425-BEF5-48145E35AA84}"/>
            </a:ext>
          </a:extLst>
        </xdr:cNvPr>
        <xdr:cNvSpPr txBox="1"/>
      </xdr:nvSpPr>
      <xdr:spPr>
        <a:xfrm>
          <a:off x="21075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130827</xdr:rowOff>
    </xdr:from>
    <xdr:ext cx="469744" cy="259045"/>
    <xdr:sp macro="" textlink="">
      <xdr:nvSpPr>
        <xdr:cNvPr id="937" name="n_2mainValue【公民館】&#10;一人当たり面積">
          <a:extLst>
            <a:ext uri="{FF2B5EF4-FFF2-40B4-BE49-F238E27FC236}">
              <a16:creationId xmlns:a16="http://schemas.microsoft.com/office/drawing/2014/main" id="{0ADB1D0E-A9D5-4EA5-9066-923755A002C8}"/>
            </a:ext>
          </a:extLst>
        </xdr:cNvPr>
        <xdr:cNvSpPr txBox="1"/>
      </xdr:nvSpPr>
      <xdr:spPr>
        <a:xfrm>
          <a:off x="20199427" y="1761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118127</xdr:rowOff>
    </xdr:from>
    <xdr:ext cx="469744" cy="259045"/>
    <xdr:sp macro="" textlink="">
      <xdr:nvSpPr>
        <xdr:cNvPr id="938" name="n_3mainValue【公民館】&#10;一人当たり面積">
          <a:extLst>
            <a:ext uri="{FF2B5EF4-FFF2-40B4-BE49-F238E27FC236}">
              <a16:creationId xmlns:a16="http://schemas.microsoft.com/office/drawing/2014/main" id="{118BFE52-B6B2-470F-BB1A-54BA2F86E57D}"/>
            </a:ext>
          </a:extLst>
        </xdr:cNvPr>
        <xdr:cNvSpPr txBox="1"/>
      </xdr:nvSpPr>
      <xdr:spPr>
        <a:xfrm>
          <a:off x="193104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118127</xdr:rowOff>
    </xdr:from>
    <xdr:ext cx="469744" cy="259045"/>
    <xdr:sp macro="" textlink="">
      <xdr:nvSpPr>
        <xdr:cNvPr id="939" name="n_4mainValue【公民館】&#10;一人当たり面積">
          <a:extLst>
            <a:ext uri="{FF2B5EF4-FFF2-40B4-BE49-F238E27FC236}">
              <a16:creationId xmlns:a16="http://schemas.microsoft.com/office/drawing/2014/main" id="{A400F313-98B1-46EA-92E0-F7A0DCCF5DFE}"/>
            </a:ext>
          </a:extLst>
        </xdr:cNvPr>
        <xdr:cNvSpPr txBox="1"/>
      </xdr:nvSpPr>
      <xdr:spPr>
        <a:xfrm>
          <a:off x="184214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5E33D5BB-F11D-4268-850A-4FD56DB3EE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22EE79D4-02A3-468B-BF9D-4BD5C07FA3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072A67DC-CBED-4B0C-B204-AE6A696873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mn-lt"/>
              <a:ea typeface="+mn-ea"/>
              <a:cs typeface="+mn-cs"/>
            </a:rPr>
            <a:t>当市では、平成</a:t>
          </a:r>
          <a:r>
            <a:rPr kumimoji="1" lang="en-US" altLang="ja-JP" sz="1300">
              <a:solidFill>
                <a:schemeClr val="tx1"/>
              </a:solidFill>
              <a:effectLst/>
              <a:latin typeface="+mn-lt"/>
              <a:ea typeface="+mn-ea"/>
              <a:cs typeface="+mn-cs"/>
            </a:rPr>
            <a:t>28</a:t>
          </a:r>
          <a:r>
            <a:rPr kumimoji="1" lang="ja-JP" altLang="ja-JP" sz="1300">
              <a:solidFill>
                <a:schemeClr val="tx1"/>
              </a:solidFill>
              <a:effectLst/>
              <a:latin typeface="+mn-lt"/>
              <a:ea typeface="+mn-ea"/>
              <a:cs typeface="+mn-cs"/>
            </a:rPr>
            <a:t>年度に策定（令和</a:t>
          </a:r>
          <a:r>
            <a:rPr kumimoji="1" lang="en-US" altLang="ja-JP" sz="1300">
              <a:solidFill>
                <a:schemeClr val="tx1"/>
              </a:solidFill>
              <a:effectLst/>
              <a:latin typeface="+mn-lt"/>
              <a:ea typeface="+mn-ea"/>
              <a:cs typeface="+mn-cs"/>
            </a:rPr>
            <a:t>4</a:t>
          </a:r>
          <a:r>
            <a:rPr kumimoji="1" lang="ja-JP" altLang="ja-JP" sz="1300">
              <a:solidFill>
                <a:schemeClr val="tx1"/>
              </a:solidFill>
              <a:effectLst/>
              <a:latin typeface="+mn-lt"/>
              <a:ea typeface="+mn-ea"/>
              <a:cs typeface="+mn-cs"/>
            </a:rPr>
            <a:t>年度改訂）した公共施設等総合管理計画において、公共施設等の延べ床面積を今後</a:t>
          </a:r>
          <a:r>
            <a:rPr kumimoji="1" lang="en-US" altLang="ja-JP" sz="1300">
              <a:solidFill>
                <a:schemeClr val="tx1"/>
              </a:solidFill>
              <a:effectLst/>
              <a:latin typeface="+mn-lt"/>
              <a:ea typeface="+mn-ea"/>
              <a:cs typeface="+mn-cs"/>
            </a:rPr>
            <a:t>10</a:t>
          </a:r>
          <a:r>
            <a:rPr kumimoji="1" lang="ja-JP" altLang="ja-JP" sz="1300">
              <a:solidFill>
                <a:schemeClr val="tx1"/>
              </a:solidFill>
              <a:effectLst/>
              <a:latin typeface="+mn-lt"/>
              <a:ea typeface="+mn-ea"/>
              <a:cs typeface="+mn-cs"/>
            </a:rPr>
            <a:t>年間で</a:t>
          </a:r>
          <a:r>
            <a:rPr kumimoji="1" lang="en-US" altLang="ja-JP" sz="1300">
              <a:solidFill>
                <a:schemeClr val="tx1"/>
              </a:solidFill>
              <a:effectLst/>
              <a:latin typeface="+mn-lt"/>
              <a:ea typeface="+mn-ea"/>
              <a:cs typeface="+mn-cs"/>
            </a:rPr>
            <a:t>2</a:t>
          </a:r>
          <a:r>
            <a:rPr kumimoji="1" lang="ja-JP" altLang="ja-JP" sz="1300">
              <a:solidFill>
                <a:schemeClr val="tx1"/>
              </a:solidFill>
              <a:effectLst/>
              <a:latin typeface="+mn-lt"/>
              <a:ea typeface="+mn-ea"/>
              <a:cs typeface="+mn-cs"/>
            </a:rPr>
            <a:t>％から</a:t>
          </a:r>
          <a:r>
            <a:rPr kumimoji="1" lang="en-US" altLang="ja-JP" sz="1300">
              <a:solidFill>
                <a:schemeClr val="tx1"/>
              </a:solidFill>
              <a:effectLst/>
              <a:latin typeface="+mn-lt"/>
              <a:ea typeface="+mn-ea"/>
              <a:cs typeface="+mn-cs"/>
            </a:rPr>
            <a:t>4</a:t>
          </a:r>
          <a:r>
            <a:rPr kumimoji="1" lang="ja-JP" altLang="ja-JP" sz="1300">
              <a:solidFill>
                <a:schemeClr val="tx1"/>
              </a:solidFill>
              <a:effectLst/>
              <a:latin typeface="+mn-lt"/>
              <a:ea typeface="+mn-ea"/>
              <a:cs typeface="+mn-cs"/>
            </a:rPr>
            <a:t>％削減するという目標を掲げ、老朽化した施設の集約化・複合化や除却、総量の適正化を進めています。</a:t>
          </a:r>
          <a:endParaRPr lang="ja-JP" altLang="ja-JP" sz="1300">
            <a:solidFill>
              <a:schemeClr val="tx1"/>
            </a:solidFill>
            <a:effectLst/>
          </a:endParaRPr>
        </a:p>
        <a:p>
          <a:r>
            <a:rPr kumimoji="1" lang="ja-JP" altLang="ja-JP" sz="1300">
              <a:solidFill>
                <a:schemeClr val="tx1"/>
              </a:solidFill>
              <a:effectLst/>
              <a:latin typeface="+mn-lt"/>
              <a:ea typeface="+mn-ea"/>
              <a:cs typeface="+mn-cs"/>
            </a:rPr>
            <a:t>公民館については、建て替えや改修工事などを行ったことで有形固定資産減価</a:t>
          </a:r>
          <a:r>
            <a:rPr kumimoji="1" lang="ja-JP" altLang="en-US" sz="1300">
              <a:solidFill>
                <a:schemeClr val="tx1"/>
              </a:solidFill>
              <a:effectLst/>
              <a:latin typeface="+mn-lt"/>
              <a:ea typeface="+mn-ea"/>
              <a:cs typeface="+mn-cs"/>
            </a:rPr>
            <a:t>償却</a:t>
          </a:r>
          <a:r>
            <a:rPr kumimoji="1" lang="ja-JP" altLang="ja-JP" sz="1300">
              <a:solidFill>
                <a:schemeClr val="tx1"/>
              </a:solidFill>
              <a:effectLst/>
              <a:latin typeface="+mn-lt"/>
              <a:ea typeface="+mn-ea"/>
              <a:cs typeface="+mn-cs"/>
            </a:rPr>
            <a:t>率が改善し、類似団体内平均値に近い数値になっています。来年度以降も、施設の長寿命化を図りながら維持管理等を行い、施設更新時には、複合化・多様化等を検討しながら規模の適正化等を進めます。</a:t>
          </a:r>
          <a:endParaRPr lang="ja-JP" altLang="ja-JP" sz="1300">
            <a:solidFill>
              <a:schemeClr val="tx1"/>
            </a:solidFill>
            <a:effectLst/>
          </a:endParaRPr>
        </a:p>
        <a:p>
          <a:r>
            <a:rPr kumimoji="1" lang="ja-JP" altLang="ja-JP" sz="1300">
              <a:solidFill>
                <a:schemeClr val="tx1"/>
              </a:solidFill>
              <a:effectLst/>
              <a:latin typeface="+mn-lt"/>
              <a:ea typeface="+mn-ea"/>
              <a:cs typeface="+mn-cs"/>
            </a:rPr>
            <a:t>認定こども園・幼稚園・保育所については、公立認定こども園への移行、民間移管及び廃園などの再編・統合を推進していったところ、令和</a:t>
          </a:r>
          <a:r>
            <a:rPr kumimoji="1" lang="en-US" altLang="ja-JP" sz="1300">
              <a:solidFill>
                <a:schemeClr val="tx1"/>
              </a:solidFill>
              <a:effectLst/>
              <a:latin typeface="+mn-lt"/>
              <a:ea typeface="+mn-ea"/>
              <a:cs typeface="+mn-cs"/>
            </a:rPr>
            <a:t>2</a:t>
          </a:r>
          <a:r>
            <a:rPr kumimoji="1" lang="ja-JP" altLang="ja-JP" sz="1300">
              <a:solidFill>
                <a:schemeClr val="tx1"/>
              </a:solidFill>
              <a:effectLst/>
              <a:latin typeface="+mn-lt"/>
              <a:ea typeface="+mn-ea"/>
              <a:cs typeface="+mn-cs"/>
            </a:rPr>
            <a:t>年度は認定こども園の整備、既存施設の解体等を行った結果、有形固定資産減価償却率が大きく減少し、類似団体平均を下回りました。</a:t>
          </a:r>
          <a:endParaRPr lang="ja-JP" altLang="ja-JP" sz="1300">
            <a:solidFill>
              <a:schemeClr val="tx1"/>
            </a:solidFill>
            <a:effectLst/>
          </a:endParaRPr>
        </a:p>
        <a:p>
          <a:r>
            <a:rPr kumimoji="1" lang="ja-JP" altLang="ja-JP" sz="1300">
              <a:solidFill>
                <a:schemeClr val="tx1"/>
              </a:solidFill>
              <a:effectLst/>
              <a:latin typeface="+mn-lt"/>
              <a:ea typeface="+mn-ea"/>
              <a:cs typeface="+mn-cs"/>
            </a:rPr>
            <a:t>令和</a:t>
          </a:r>
          <a:r>
            <a:rPr kumimoji="1" lang="en-US" altLang="ja-JP" sz="1300">
              <a:solidFill>
                <a:schemeClr val="tx1"/>
              </a:solidFill>
              <a:effectLst/>
              <a:latin typeface="+mn-lt"/>
              <a:ea typeface="+mn-ea"/>
              <a:cs typeface="+mn-cs"/>
            </a:rPr>
            <a:t>3</a:t>
          </a:r>
          <a:r>
            <a:rPr kumimoji="1" lang="ja-JP" altLang="en-US" sz="1300">
              <a:solidFill>
                <a:schemeClr val="tx1"/>
              </a:solidFill>
              <a:effectLst/>
              <a:latin typeface="+mn-lt"/>
              <a:ea typeface="+mn-ea"/>
              <a:cs typeface="+mn-cs"/>
            </a:rPr>
            <a:t>，</a:t>
          </a:r>
          <a:r>
            <a:rPr kumimoji="1" lang="en-US" altLang="ja-JP" sz="1300">
              <a:solidFill>
                <a:schemeClr val="tx1"/>
              </a:solidFill>
              <a:effectLst/>
              <a:latin typeface="+mn-lt"/>
              <a:ea typeface="+mn-ea"/>
              <a:cs typeface="+mn-cs"/>
            </a:rPr>
            <a:t>4</a:t>
          </a:r>
          <a:r>
            <a:rPr kumimoji="1" lang="ja-JP" altLang="ja-JP" sz="1300">
              <a:solidFill>
                <a:schemeClr val="tx1"/>
              </a:solidFill>
              <a:effectLst/>
              <a:latin typeface="+mn-lt"/>
              <a:ea typeface="+mn-ea"/>
              <a:cs typeface="+mn-cs"/>
            </a:rPr>
            <a:t>年度も認定こども園の整備</a:t>
          </a:r>
          <a:r>
            <a:rPr kumimoji="1" lang="ja-JP" altLang="ja-JP" sz="1100">
              <a:solidFill>
                <a:schemeClr val="tx1"/>
              </a:solidFill>
              <a:effectLst/>
              <a:latin typeface="+mn-lt"/>
              <a:ea typeface="+mn-ea"/>
              <a:cs typeface="+mn-cs"/>
            </a:rPr>
            <a:t>、</a:t>
          </a:r>
          <a:r>
            <a:rPr kumimoji="1" lang="ja-JP" altLang="ja-JP" sz="1300">
              <a:solidFill>
                <a:schemeClr val="tx1"/>
              </a:solidFill>
              <a:effectLst/>
              <a:latin typeface="+mn-lt"/>
              <a:ea typeface="+mn-ea"/>
              <a:cs typeface="+mn-cs"/>
            </a:rPr>
            <a:t>既存施設の解体等を行い、有形固定資産減価償却率の上昇を抑えています。来年度以降も人口減少や少子化等の影響や利用ニーズを踏まえつつ良好な子育て環境の確保に向け、施設の配置及び規模の適正化を進めます。</a:t>
          </a:r>
          <a:endParaRPr lang="ja-JP" altLang="ja-JP" sz="13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CA0686-E572-4B73-9BE5-34FA44B755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4CD6D9-1F40-443F-926D-82D6C991EE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2C4327-A4AA-4804-974B-CE336D7B20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DB8ECE-0B28-4B8E-B261-147AAB3A4D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49938B-971A-42E4-8947-2B4352F167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8B1D21-3605-41A9-A074-EBC496B366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428D31-4B0F-4396-A026-DC68816694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D4444B-A0E8-4A66-9998-97F82A4637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938DA7-2D0D-498E-8183-84AC34234D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AE2E3A-4DF2-4896-A026-699AFD48E1E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702,020
687,932
789.95
391,046,068
375,817,774
9,563,152
206,289,107
343,772,121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6034B6-C9A8-49B6-926A-2D34AC5B48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1C8FFD-12F2-42C7-A74C-F4E62D83BC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DB9766-8B2A-42E7-81B3-FDFBD40E86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CC7B30-DF27-4999-8E79-F414F2C097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FF2B2B-2FC4-4E9C-9EF8-9640B7AB2E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C1B42A-D80E-4DA0-A2C3-C7E05B1435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EE1335-A435-433A-A730-E3F74BC62D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44293E-33DB-45EC-9805-532E4E6374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424A0D-54F1-4F85-BF81-6BB3790BAE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B32C0FE-F51B-49D9-8CAD-27B5CF6D361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A863D5-A022-4BB8-9D5F-425B49C55E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480CB6-CDB4-4758-8CEA-52ECD2C697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AEFC66-3A25-4615-BACB-E0DF59E83FC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E7623D-D9A1-4E2F-B8B5-0240ACCF03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E1CFE68-7D1F-43F2-B267-ED45AB4CEB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417DCA-CC9E-444D-98B0-6106B07079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58C424-8172-426E-AA90-72E08F8C73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AE2B9D-9D81-442F-B7D1-76955AA075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0CF885-E804-428C-9252-9B82FDA632B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D060A22-03F5-4115-9175-26A58FE54FB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72F570-F523-4E53-8A4A-D34D96B211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AFE29D-CBAE-449A-8ABB-0359A5BCEF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741C88-04BF-410C-B782-74C195AE8F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89C97A-79CA-4841-AAF8-52F39D98D5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7B8A368-FB3F-4D43-B2F0-791EBC4370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7432B0-C83A-4297-89C6-46A51890673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998AE7-D738-417D-A420-46C3558FF0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0441D79-593E-43C8-90C8-D026BFDD7A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650E48-0CE1-44C0-8C98-4E9E92AED1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4B0607-95B3-422E-B53B-78A70DA1C5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A36466-4EEA-451F-A5AF-FE9DED6037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A74B59A-A3AE-4018-AF6F-0FE082DCD95E}"/>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C04C65F-0356-47D5-B631-FB8876611EE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DE2AF12-DEA0-485C-B1CA-AA127164242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8C7E622-049E-44B5-9875-CE80B97EEDB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DA7BE28-0AEF-48B7-B5ED-8797B67C137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5E411AF-0B35-40A5-B042-C99215EDC8B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518E0A-998F-49FE-B77C-9564CC2FB3D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6C5076D-ACB1-4DD8-96FA-39ED09A7B19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4BF4D20-9E40-44DB-9271-488B126D885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231827F-1C6D-45BE-9A60-6D231A6F8B8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B0AD136-A0DF-4996-BF51-47E964E619D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A5D5D69-AFFE-4763-A88F-BB01062DA04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E3632D33-0CEF-49E8-B244-3183630D9A7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A9FE574-F32A-4B1F-882C-E5505E21E5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a:extLst>
            <a:ext uri="{FF2B5EF4-FFF2-40B4-BE49-F238E27FC236}">
              <a16:creationId xmlns:a16="http://schemas.microsoft.com/office/drawing/2014/main" id="{29B05183-DF93-437E-B5CB-FC111D1EB22F}"/>
            </a:ext>
          </a:extLst>
        </xdr:cNvPr>
        <xdr:cNvCxnSpPr/>
      </xdr:nvCxnSpPr>
      <xdr:spPr>
        <a:xfrm flipV="1">
          <a:off x="4634865" y="570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a:extLst>
            <a:ext uri="{FF2B5EF4-FFF2-40B4-BE49-F238E27FC236}">
              <a16:creationId xmlns:a16="http://schemas.microsoft.com/office/drawing/2014/main" id="{EB1A02F2-7F82-4689-A8F6-0E47A8F41310}"/>
            </a:ext>
          </a:extLst>
        </xdr:cNvPr>
        <xdr:cNvSpPr txBox="1"/>
      </xdr:nvSpPr>
      <xdr:spPr>
        <a:xfrm>
          <a:off x="4673600"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a:extLst>
            <a:ext uri="{FF2B5EF4-FFF2-40B4-BE49-F238E27FC236}">
              <a16:creationId xmlns:a16="http://schemas.microsoft.com/office/drawing/2014/main" id="{7CA5E576-1F20-441D-881B-25D1E03BDC5A}"/>
            </a:ext>
          </a:extLst>
        </xdr:cNvPr>
        <xdr:cNvCxnSpPr/>
      </xdr:nvCxnSpPr>
      <xdr:spPr>
        <a:xfrm>
          <a:off x="4546600" y="699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a:extLst>
            <a:ext uri="{FF2B5EF4-FFF2-40B4-BE49-F238E27FC236}">
              <a16:creationId xmlns:a16="http://schemas.microsoft.com/office/drawing/2014/main" id="{4B06F906-398A-4EE8-A38B-580E357798BF}"/>
            </a:ext>
          </a:extLst>
        </xdr:cNvPr>
        <xdr:cNvSpPr txBox="1"/>
      </xdr:nvSpPr>
      <xdr:spPr>
        <a:xfrm>
          <a:off x="4673600" y="54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a:extLst>
            <a:ext uri="{FF2B5EF4-FFF2-40B4-BE49-F238E27FC236}">
              <a16:creationId xmlns:a16="http://schemas.microsoft.com/office/drawing/2014/main" id="{89F56BF0-5592-4A7E-B286-EE536AA8F365}"/>
            </a:ext>
          </a:extLst>
        </xdr:cNvPr>
        <xdr:cNvCxnSpPr/>
      </xdr:nvCxnSpPr>
      <xdr:spPr>
        <a:xfrm>
          <a:off x="4546600" y="570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a:extLst>
            <a:ext uri="{FF2B5EF4-FFF2-40B4-BE49-F238E27FC236}">
              <a16:creationId xmlns:a16="http://schemas.microsoft.com/office/drawing/2014/main" id="{375C8E92-730A-4A74-AE0C-9A93331AAEE6}"/>
            </a:ext>
          </a:extLst>
        </xdr:cNvPr>
        <xdr:cNvSpPr txBox="1"/>
      </xdr:nvSpPr>
      <xdr:spPr>
        <a:xfrm>
          <a:off x="4673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a:extLst>
            <a:ext uri="{FF2B5EF4-FFF2-40B4-BE49-F238E27FC236}">
              <a16:creationId xmlns:a16="http://schemas.microsoft.com/office/drawing/2014/main" id="{AF9C9F49-F74B-4C25-97F4-32356F9DEC70}"/>
            </a:ext>
          </a:extLst>
        </xdr:cNvPr>
        <xdr:cNvSpPr/>
      </xdr:nvSpPr>
      <xdr:spPr>
        <a:xfrm>
          <a:off x="4584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a:extLst>
            <a:ext uri="{FF2B5EF4-FFF2-40B4-BE49-F238E27FC236}">
              <a16:creationId xmlns:a16="http://schemas.microsoft.com/office/drawing/2014/main" id="{A0C0FDF6-2059-4677-998C-16DC90D45DD3}"/>
            </a:ext>
          </a:extLst>
        </xdr:cNvPr>
        <xdr:cNvSpPr/>
      </xdr:nvSpPr>
      <xdr:spPr>
        <a:xfrm>
          <a:off x="3746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a:extLst>
            <a:ext uri="{FF2B5EF4-FFF2-40B4-BE49-F238E27FC236}">
              <a16:creationId xmlns:a16="http://schemas.microsoft.com/office/drawing/2014/main" id="{7CD5D332-0672-419A-9ACB-9C3F1EFB91F0}"/>
            </a:ext>
          </a:extLst>
        </xdr:cNvPr>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a:extLst>
            <a:ext uri="{FF2B5EF4-FFF2-40B4-BE49-F238E27FC236}">
              <a16:creationId xmlns:a16="http://schemas.microsoft.com/office/drawing/2014/main" id="{BEB9995D-75C4-4F93-BCF9-BF23864322EA}"/>
            </a:ext>
          </a:extLst>
        </xdr:cNvPr>
        <xdr:cNvSpPr/>
      </xdr:nvSpPr>
      <xdr:spPr>
        <a:xfrm>
          <a:off x="1968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a:extLst>
            <a:ext uri="{FF2B5EF4-FFF2-40B4-BE49-F238E27FC236}">
              <a16:creationId xmlns:a16="http://schemas.microsoft.com/office/drawing/2014/main" id="{9039E922-9659-41DE-A3CF-D19C90C0754E}"/>
            </a:ext>
          </a:extLst>
        </xdr:cNvPr>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8A34753-D326-41EA-AD98-D7BF7D6E43A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029F6D-8410-4156-AA2B-C5079458CE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810539-60DD-4A79-BE91-369D2F858E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C387A9-028D-4490-97EC-944E91C20B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569E1BB-8B95-480F-A89E-D3D1207BB8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id="{6CF137E1-41C0-4757-AE11-C560FD5C454B}"/>
            </a:ext>
          </a:extLst>
        </xdr:cNvPr>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11447</xdr:rowOff>
    </xdr:from>
    <xdr:ext cx="405111" cy="259045"/>
    <xdr:sp macro="" textlink="">
      <xdr:nvSpPr>
        <xdr:cNvPr id="74" name="【図書館】&#10;有形固定資産減価償却率該当値テキスト">
          <a:extLst>
            <a:ext uri="{FF2B5EF4-FFF2-40B4-BE49-F238E27FC236}">
              <a16:creationId xmlns:a16="http://schemas.microsoft.com/office/drawing/2014/main" id="{23F953D7-F1C6-47B2-86D6-383F283ACDC2}"/>
            </a:ext>
          </a:extLst>
        </xdr:cNvPr>
        <xdr:cNvSpPr txBox="1"/>
      </xdr:nvSpPr>
      <xdr:spPr>
        <a:xfrm>
          <a:off x="4673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93980</xdr:rowOff>
    </xdr:from>
    <xdr:to>
      <xdr:col>20</xdr:col>
      <xdr:colOff>38100</xdr:colOff>
      <xdr:row>41</xdr:row>
      <xdr:rowOff>24130</xdr:rowOff>
    </xdr:to>
    <xdr:sp macro="" textlink="">
      <xdr:nvSpPr>
        <xdr:cNvPr id="75" name="楕円 74">
          <a:extLst>
            <a:ext uri="{FF2B5EF4-FFF2-40B4-BE49-F238E27FC236}">
              <a16:creationId xmlns:a16="http://schemas.microsoft.com/office/drawing/2014/main" id="{49C5E131-08DC-4FDD-ADDA-A25C35B55A25}"/>
            </a:ext>
          </a:extLst>
        </xdr:cNvPr>
        <xdr:cNvSpPr/>
      </xdr:nvSpPr>
      <xdr:spPr>
        <a:xfrm>
          <a:off x="3746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40</xdr:row>
      <xdr:rowOff>144780</xdr:rowOff>
    </xdr:to>
    <xdr:cxnSp macro="">
      <xdr:nvCxnSpPr>
        <xdr:cNvPr id="76" name="直線コネクタ 75">
          <a:extLst>
            <a:ext uri="{FF2B5EF4-FFF2-40B4-BE49-F238E27FC236}">
              <a16:creationId xmlns:a16="http://schemas.microsoft.com/office/drawing/2014/main" id="{84A617E4-1709-4DD5-91D5-7A5DE3CD2FBC}"/>
            </a:ext>
          </a:extLst>
        </xdr:cNvPr>
        <xdr:cNvCxnSpPr/>
      </xdr:nvCxnSpPr>
      <xdr:spPr>
        <a:xfrm flipV="1">
          <a:off x="3797300" y="6427470"/>
          <a:ext cx="8382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17780</xdr:rowOff>
    </xdr:from>
    <xdr:to>
      <xdr:col>15</xdr:col>
      <xdr:colOff>101600</xdr:colOff>
      <xdr:row>40</xdr:row>
      <xdr:rowOff>119380</xdr:rowOff>
    </xdr:to>
    <xdr:sp macro="" textlink="">
      <xdr:nvSpPr>
        <xdr:cNvPr id="77" name="楕円 76">
          <a:extLst>
            <a:ext uri="{FF2B5EF4-FFF2-40B4-BE49-F238E27FC236}">
              <a16:creationId xmlns:a16="http://schemas.microsoft.com/office/drawing/2014/main" id="{3BC3D2B3-276F-4C10-8AE6-39369A7FFF40}"/>
            </a:ext>
          </a:extLst>
        </xdr:cNvPr>
        <xdr:cNvSpPr/>
      </xdr:nvSpPr>
      <xdr:spPr>
        <a:xfrm>
          <a:off x="2857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68580</xdr:rowOff>
    </xdr:from>
    <xdr:to>
      <xdr:col>19</xdr:col>
      <xdr:colOff>177800</xdr:colOff>
      <xdr:row>40</xdr:row>
      <xdr:rowOff>144780</xdr:rowOff>
    </xdr:to>
    <xdr:cxnSp macro="">
      <xdr:nvCxnSpPr>
        <xdr:cNvPr id="78" name="直線コネクタ 77">
          <a:extLst>
            <a:ext uri="{FF2B5EF4-FFF2-40B4-BE49-F238E27FC236}">
              <a16:creationId xmlns:a16="http://schemas.microsoft.com/office/drawing/2014/main" id="{ED269E0C-6FC0-4D89-ABB1-D27212F8A32E}"/>
            </a:ext>
          </a:extLst>
        </xdr:cNvPr>
        <xdr:cNvCxnSpPr/>
      </xdr:nvCxnSpPr>
      <xdr:spPr>
        <a:xfrm>
          <a:off x="2908300" y="6926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9" name="楕円 78">
          <a:extLst>
            <a:ext uri="{FF2B5EF4-FFF2-40B4-BE49-F238E27FC236}">
              <a16:creationId xmlns:a16="http://schemas.microsoft.com/office/drawing/2014/main" id="{32C61FE5-1D17-43A1-9B87-111E7610BF7A}"/>
            </a:ext>
          </a:extLst>
        </xdr:cNvPr>
        <xdr:cNvSpPr/>
      </xdr:nvSpPr>
      <xdr:spPr>
        <a:xfrm>
          <a:off x="1968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106680</xdr:rowOff>
    </xdr:from>
    <xdr:to>
      <xdr:col>15</xdr:col>
      <xdr:colOff>50800</xdr:colOff>
      <xdr:row>40</xdr:row>
      <xdr:rowOff>68580</xdr:rowOff>
    </xdr:to>
    <xdr:cxnSp macro="">
      <xdr:nvCxnSpPr>
        <xdr:cNvPr id="80" name="直線コネクタ 79">
          <a:extLst>
            <a:ext uri="{FF2B5EF4-FFF2-40B4-BE49-F238E27FC236}">
              <a16:creationId xmlns:a16="http://schemas.microsoft.com/office/drawing/2014/main" id="{1B66CCA1-C677-480D-AA4B-A06AD34BF263}"/>
            </a:ext>
          </a:extLst>
        </xdr:cNvPr>
        <xdr:cNvCxnSpPr/>
      </xdr:nvCxnSpPr>
      <xdr:spPr>
        <a:xfrm>
          <a:off x="2019300" y="67932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81" name="楕円 80">
          <a:extLst>
            <a:ext uri="{FF2B5EF4-FFF2-40B4-BE49-F238E27FC236}">
              <a16:creationId xmlns:a16="http://schemas.microsoft.com/office/drawing/2014/main" id="{E3174440-D96F-43DD-B769-181F984D9F10}"/>
            </a:ext>
          </a:extLst>
        </xdr:cNvPr>
        <xdr:cNvSpPr/>
      </xdr:nvSpPr>
      <xdr:spPr>
        <a:xfrm>
          <a:off x="107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106680</xdr:rowOff>
    </xdr:to>
    <xdr:cxnSp macro="">
      <xdr:nvCxnSpPr>
        <xdr:cNvPr id="82" name="直線コネクタ 81">
          <a:extLst>
            <a:ext uri="{FF2B5EF4-FFF2-40B4-BE49-F238E27FC236}">
              <a16:creationId xmlns:a16="http://schemas.microsoft.com/office/drawing/2014/main" id="{DA73E3D5-D061-496D-A5FD-19F26C26A578}"/>
            </a:ext>
          </a:extLst>
        </xdr:cNvPr>
        <xdr:cNvCxnSpPr/>
      </xdr:nvCxnSpPr>
      <xdr:spPr>
        <a:xfrm>
          <a:off x="1130300" y="6717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a:extLst>
            <a:ext uri="{FF2B5EF4-FFF2-40B4-BE49-F238E27FC236}">
              <a16:creationId xmlns:a16="http://schemas.microsoft.com/office/drawing/2014/main" id="{B24B4055-E320-4776-B92A-C6AEE9D5669A}"/>
            </a:ext>
          </a:extLst>
        </xdr:cNvPr>
        <xdr:cNvSpPr txBox="1"/>
      </xdr:nvSpPr>
      <xdr:spPr>
        <a:xfrm>
          <a:off x="3582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a:extLst>
            <a:ext uri="{FF2B5EF4-FFF2-40B4-BE49-F238E27FC236}">
              <a16:creationId xmlns:a16="http://schemas.microsoft.com/office/drawing/2014/main" id="{8A765664-D247-4617-9444-1EA9ECA4ED3C}"/>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a:extLst>
            <a:ext uri="{FF2B5EF4-FFF2-40B4-BE49-F238E27FC236}">
              <a16:creationId xmlns:a16="http://schemas.microsoft.com/office/drawing/2014/main" id="{88A1BDD1-7A8C-490E-9677-82C682D55380}"/>
            </a:ext>
          </a:extLst>
        </xdr:cNvPr>
        <xdr:cNvSpPr txBox="1"/>
      </xdr:nvSpPr>
      <xdr:spPr>
        <a:xfrm>
          <a:off x="1816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a:extLst>
            <a:ext uri="{FF2B5EF4-FFF2-40B4-BE49-F238E27FC236}">
              <a16:creationId xmlns:a16="http://schemas.microsoft.com/office/drawing/2014/main" id="{D86A8C06-E83A-49D9-88E0-3ED7EFFE7CBD}"/>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15257</xdr:rowOff>
    </xdr:from>
    <xdr:ext cx="405111" cy="259045"/>
    <xdr:sp macro="" textlink="">
      <xdr:nvSpPr>
        <xdr:cNvPr id="87" name="n_1mainValue【図書館】&#10;有形固定資産減価償却率">
          <a:extLst>
            <a:ext uri="{FF2B5EF4-FFF2-40B4-BE49-F238E27FC236}">
              <a16:creationId xmlns:a16="http://schemas.microsoft.com/office/drawing/2014/main" id="{121B48E1-56A7-4D73-AAB0-7F2CB6B595AF}"/>
            </a:ext>
          </a:extLst>
        </xdr:cNvPr>
        <xdr:cNvSpPr txBox="1"/>
      </xdr:nvSpPr>
      <xdr:spPr>
        <a:xfrm>
          <a:off x="3582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110507</xdr:rowOff>
    </xdr:from>
    <xdr:ext cx="405111" cy="259045"/>
    <xdr:sp macro="" textlink="">
      <xdr:nvSpPr>
        <xdr:cNvPr id="88" name="n_2mainValue【図書館】&#10;有形固定資産減価償却率">
          <a:extLst>
            <a:ext uri="{FF2B5EF4-FFF2-40B4-BE49-F238E27FC236}">
              <a16:creationId xmlns:a16="http://schemas.microsoft.com/office/drawing/2014/main" id="{0CBCE98D-E09F-4519-8887-7EBC406E06C0}"/>
            </a:ext>
          </a:extLst>
        </xdr:cNvPr>
        <xdr:cNvSpPr txBox="1"/>
      </xdr:nvSpPr>
      <xdr:spPr>
        <a:xfrm>
          <a:off x="2705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148607</xdr:rowOff>
    </xdr:from>
    <xdr:ext cx="405111" cy="259045"/>
    <xdr:sp macro="" textlink="">
      <xdr:nvSpPr>
        <xdr:cNvPr id="89" name="n_3mainValue【図書館】&#10;有形固定資産減価償却率">
          <a:extLst>
            <a:ext uri="{FF2B5EF4-FFF2-40B4-BE49-F238E27FC236}">
              <a16:creationId xmlns:a16="http://schemas.microsoft.com/office/drawing/2014/main" id="{6CBD5912-EA9A-431F-AAE2-6D48E95B5E17}"/>
            </a:ext>
          </a:extLst>
        </xdr:cNvPr>
        <xdr:cNvSpPr txBox="1"/>
      </xdr:nvSpPr>
      <xdr:spPr>
        <a:xfrm>
          <a:off x="1816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90" name="n_4mainValue【図書館】&#10;有形固定資産減価償却率">
          <a:extLst>
            <a:ext uri="{FF2B5EF4-FFF2-40B4-BE49-F238E27FC236}">
              <a16:creationId xmlns:a16="http://schemas.microsoft.com/office/drawing/2014/main" id="{7FF8FA3C-28BD-46AA-9FC1-4816E87F32C2}"/>
            </a:ext>
          </a:extLst>
        </xdr:cNvPr>
        <xdr:cNvSpPr txBox="1"/>
      </xdr:nvSpPr>
      <xdr:spPr>
        <a:xfrm>
          <a:off x="927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D433043-0EE6-440A-8DC8-42CA7F046F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08471B0-D2EB-450C-AC46-B7D36E54F2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FFE9EF6-C5B0-43BB-AA34-91E19B09EB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61D3D23-3DEE-4E69-AC12-286B6C4F49B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544B035-2FDC-4F54-8905-F2C58EE160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B5CC5FF-A398-433C-864C-9DA62DCE5B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1A3B0DF-221F-49F6-A5AB-CA66A779ED7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7A372DA-D2A3-493F-B72E-9DDC7BF59A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885FD32-07DB-49FA-B04B-BD79567C2D7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6859BCB-173A-4294-AE63-05C7976D3E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D2C0FE33-BD4B-4B83-B2B6-9787A80204E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132FC70-9C6A-4746-BD54-41FFF7E92EC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1694D16-87FE-43E6-9368-B31B0FA8A80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897852E-B55C-4A83-9222-667BCB995B3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A3D276D-F3A8-414D-BE79-568D2FB37D8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68AA67F-32D9-4EC9-A0F6-8F2B8583151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CE86BA35-41D0-45DF-AA07-DD00C5CFA14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C266149-6EE9-4187-9332-CA10BFFB37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AAA0275-E23D-4D24-9E27-5043003A85E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27CF9B4-2817-403C-8720-0FB06539793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D0967EA-6A3C-4EF6-B903-5A87C0B3875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FACFD2A-0960-47D2-A70F-5B91E03A8C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A7FD552-3116-48A8-A53C-D0BBA1ABB17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5AA077B-946B-4994-8872-B008A72251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D466DDCB-9532-40BD-BDBF-B8628A0ADEBB}"/>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7E92AC61-67FA-4713-B3ED-E0318E51E0EB}"/>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47F1D6E1-9678-475D-83A0-2B220BFD0E2F}"/>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80BF6B48-AC77-4D60-A9A1-1A0F7B14DD33}"/>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D9997787-245C-4148-B943-E79D1CCC6CAA}"/>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3BE078DC-4EE5-4DB2-8D2E-45944F8E7567}"/>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779F630A-6AFC-4F85-AEF4-B66AF496C18A}"/>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5E94824D-05AA-4996-AE95-E729B698F9BC}"/>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42328D99-D859-4A89-8AA0-5165D9791BD7}"/>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16EA8B0C-8A96-4C29-B249-532260FEA8FC}"/>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574ED101-5CB1-4126-8F76-AEEEDD4E82F5}"/>
            </a:ext>
          </a:extLst>
        </xdr:cNvPr>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8E7AEA-BDAE-4234-A57D-FD5E79E578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109939-3ECC-4F6A-A3BE-5EB81FFBE1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AD81DD-2C64-4F3D-B6FC-9907A7A7212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940E122-029E-44A7-A350-26584691E3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FDB123A-4F81-4478-BDDD-A71C0D1ED8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id="{9BC0BC5F-70F6-408B-BA6A-72FEBB9C8D22}"/>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id="{4E4A58DC-D9A3-46B5-8339-3F8B547E6971}"/>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FA73F477-CA2D-4F79-AF8F-9D0D2BC984F8}"/>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3A7E4767-43B9-443F-B1CC-0C826F1DF723}"/>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98C12D9E-FE51-444A-8570-075305491043}"/>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12E3101E-C7F6-47C4-89DC-295F2EB0078D}"/>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a:extLst>
            <a:ext uri="{FF2B5EF4-FFF2-40B4-BE49-F238E27FC236}">
              <a16:creationId xmlns:a16="http://schemas.microsoft.com/office/drawing/2014/main" id="{1ED1C4E4-F725-4F57-9378-BE016BD9D97E}"/>
            </a:ext>
          </a:extLst>
        </xdr:cNvPr>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41043DEF-B362-4426-BF49-290E16DB04DC}"/>
            </a:ext>
          </a:extLst>
        </xdr:cNvPr>
        <xdr:cNvCxnSpPr/>
      </xdr:nvCxnSpPr>
      <xdr:spPr>
        <a:xfrm>
          <a:off x="7861300" y="712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a:extLst>
            <a:ext uri="{FF2B5EF4-FFF2-40B4-BE49-F238E27FC236}">
              <a16:creationId xmlns:a16="http://schemas.microsoft.com/office/drawing/2014/main" id="{6A23C3E8-DF49-4466-9776-33BFEA4E15CE}"/>
            </a:ext>
          </a:extLst>
        </xdr:cNvPr>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a:extLst>
            <a:ext uri="{FF2B5EF4-FFF2-40B4-BE49-F238E27FC236}">
              <a16:creationId xmlns:a16="http://schemas.microsoft.com/office/drawing/2014/main" id="{30520A22-FF0A-465D-A52D-654F0C06B9B7}"/>
            </a:ext>
          </a:extLst>
        </xdr:cNvPr>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5E1BA44B-ABAA-4395-80E7-8501BF440CA3}"/>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14BF75D5-41FE-40AE-BA46-D44B05C01862}"/>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D17BBA05-8204-49FD-9A11-85C5EE90EB7A}"/>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7E3E86B8-E31A-41B1-9B0A-5614BF3C71A1}"/>
            </a:ext>
          </a:extLst>
        </xdr:cNvPr>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15A9A4C0-2BF9-47CC-92FD-6C6DCA418AF1}"/>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4F994EAA-6735-4943-A36B-4B3C1F0DD070}"/>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a:extLst>
            <a:ext uri="{FF2B5EF4-FFF2-40B4-BE49-F238E27FC236}">
              <a16:creationId xmlns:a16="http://schemas.microsoft.com/office/drawing/2014/main" id="{EADBBED7-D764-410F-B929-C38ED647968D}"/>
            </a:ext>
          </a:extLst>
        </xdr:cNvPr>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a:extLst>
            <a:ext uri="{FF2B5EF4-FFF2-40B4-BE49-F238E27FC236}">
              <a16:creationId xmlns:a16="http://schemas.microsoft.com/office/drawing/2014/main" id="{61A21A92-8E9A-4594-923A-5A350CD3B52B}"/>
            </a:ext>
          </a:extLst>
        </xdr:cNvPr>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4096902-B16B-46D8-9EAC-B4119634FC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7558DCD-6621-4006-8493-51C80CE3DE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22C23CA-726C-4FE0-851A-E1664A1E09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5991C-67CF-4BC3-96EE-68EA286A9F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068763E-C22B-4C5A-BF44-53AAB9DB0F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61E5D68-DD5C-4F5A-A619-8690D76DD3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6574250-8478-4F06-BF1C-2A44EA1761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C22D375-27D1-4D2A-BCAE-0110AE5E667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65D7FC3-B942-4890-B582-95E70E5028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B82EA58-CB6E-412F-8E79-DF3BC5A01A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F84A428-CF35-4A9E-8D2A-D8C03C2EC4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8DF66D2-D148-4F4F-857E-9F64B7E68BE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7FA5C7E0-2475-4047-80AD-B64A3A7C8145}"/>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277032E-7BF4-446B-9946-CDFA13AC3B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89F6213-4146-4271-B369-DEDC920055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905B21E-AB5A-43B5-B373-2A3768591B2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0A7ACFC-DE49-4D5F-82C0-1E769313A2E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7B8A650-32F4-45E7-8E11-E778EE57D1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126C57F-1E56-4F32-B6CC-3D2A3D86AE4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B18D34F-1D48-43B7-BEE6-9374DF25487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E84B251-F45B-471E-8DA5-433E618DBB5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EFCBA44-CBE6-4EC1-B757-62140D2396C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4EB7AAD0-B7CF-43DE-B880-4C02A087095A}"/>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CB91130-F41D-4745-8A17-6C7733D6BC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89AB98C5-D2DB-4BA2-B48B-8753FA0A279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B442EDF-54D5-416E-85AD-2BB5F9FBE61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a:extLst>
            <a:ext uri="{FF2B5EF4-FFF2-40B4-BE49-F238E27FC236}">
              <a16:creationId xmlns:a16="http://schemas.microsoft.com/office/drawing/2014/main" id="{4C183E06-EE22-4C45-BC1D-22FD698DC8F5}"/>
            </a:ext>
          </a:extLst>
        </xdr:cNvPr>
        <xdr:cNvCxnSpPr/>
      </xdr:nvCxnSpPr>
      <xdr:spPr>
        <a:xfrm flipV="1">
          <a:off x="4634865" y="969590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EDD42D38-200E-42A1-A7BE-EDFB2C4EE22C}"/>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a:extLst>
            <a:ext uri="{FF2B5EF4-FFF2-40B4-BE49-F238E27FC236}">
              <a16:creationId xmlns:a16="http://schemas.microsoft.com/office/drawing/2014/main" id="{5DD842D4-37FD-4AC4-92C3-45D57746BAA2}"/>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931C7F24-14EB-4637-BB40-EFD598F24439}"/>
            </a:ext>
          </a:extLst>
        </xdr:cNvPr>
        <xdr:cNvSpPr txBox="1"/>
      </xdr:nvSpPr>
      <xdr:spPr>
        <a:xfrm>
          <a:off x="4673600" y="947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a:extLst>
            <a:ext uri="{FF2B5EF4-FFF2-40B4-BE49-F238E27FC236}">
              <a16:creationId xmlns:a16="http://schemas.microsoft.com/office/drawing/2014/main" id="{DC0B5FD8-1F3A-40BA-A103-E74675886E9C}"/>
            </a:ext>
          </a:extLst>
        </xdr:cNvPr>
        <xdr:cNvCxnSpPr/>
      </xdr:nvCxnSpPr>
      <xdr:spPr>
        <a:xfrm>
          <a:off x="4546600" y="96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1E77DAA4-63D7-4022-9410-BA86D0BE77BA}"/>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a:extLst>
            <a:ext uri="{FF2B5EF4-FFF2-40B4-BE49-F238E27FC236}">
              <a16:creationId xmlns:a16="http://schemas.microsoft.com/office/drawing/2014/main" id="{51E42B0B-C6C3-4489-8607-86177EB8AD3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a:extLst>
            <a:ext uri="{FF2B5EF4-FFF2-40B4-BE49-F238E27FC236}">
              <a16:creationId xmlns:a16="http://schemas.microsoft.com/office/drawing/2014/main" id="{2157E587-93F6-45CE-A5CA-83278D1FE94D}"/>
            </a:ext>
          </a:extLst>
        </xdr:cNvPr>
        <xdr:cNvSpPr/>
      </xdr:nvSpPr>
      <xdr:spPr>
        <a:xfrm>
          <a:off x="3746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a:extLst>
            <a:ext uri="{FF2B5EF4-FFF2-40B4-BE49-F238E27FC236}">
              <a16:creationId xmlns:a16="http://schemas.microsoft.com/office/drawing/2014/main" id="{6E3F8814-E4BA-46DE-BE78-11DBF1530665}"/>
            </a:ext>
          </a:extLst>
        </xdr:cNvPr>
        <xdr:cNvSpPr/>
      </xdr:nvSpPr>
      <xdr:spPr>
        <a:xfrm>
          <a:off x="2857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a:extLst>
            <a:ext uri="{FF2B5EF4-FFF2-40B4-BE49-F238E27FC236}">
              <a16:creationId xmlns:a16="http://schemas.microsoft.com/office/drawing/2014/main" id="{D606EA95-0ED0-4842-8BF8-426A49A99D43}"/>
            </a:ext>
          </a:extLst>
        </xdr:cNvPr>
        <xdr:cNvSpPr/>
      </xdr:nvSpPr>
      <xdr:spPr>
        <a:xfrm>
          <a:off x="1968500" y="997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a:extLst>
            <a:ext uri="{FF2B5EF4-FFF2-40B4-BE49-F238E27FC236}">
              <a16:creationId xmlns:a16="http://schemas.microsoft.com/office/drawing/2014/main" id="{37103442-8DA4-4F3A-867E-B590476DF67A}"/>
            </a:ext>
          </a:extLst>
        </xdr:cNvPr>
        <xdr:cNvSpPr/>
      </xdr:nvSpPr>
      <xdr:spPr>
        <a:xfrm>
          <a:off x="1079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A68FEED-0FD9-46DF-A1B8-921D38D7745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E7F45DB-14B3-42EA-A2A5-83DDF1A81A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EC81F1-8236-43F9-A597-352580A163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4CDF2F5-8648-4CEB-A49D-92FE6C75B7E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B0AB4F6-870C-4D53-A54E-D24BA4F428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91" name="楕円 190">
          <a:extLst>
            <a:ext uri="{FF2B5EF4-FFF2-40B4-BE49-F238E27FC236}">
              <a16:creationId xmlns:a16="http://schemas.microsoft.com/office/drawing/2014/main" id="{7403A5DA-555F-4233-8FC8-A6B03A184CD7}"/>
            </a:ext>
          </a:extLst>
        </xdr:cNvPr>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92546</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F7ECDC95-33A2-42A1-8AAD-74D430B47FB2}"/>
            </a:ext>
          </a:extLst>
        </xdr:cNvPr>
        <xdr:cNvSpPr txBox="1"/>
      </xdr:nvSpPr>
      <xdr:spPr>
        <a:xfrm>
          <a:off x="4673600"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48804</xdr:rowOff>
    </xdr:from>
    <xdr:to>
      <xdr:col>20</xdr:col>
      <xdr:colOff>38100</xdr:colOff>
      <xdr:row>59</xdr:row>
      <xdr:rowOff>150404</xdr:rowOff>
    </xdr:to>
    <xdr:sp macro="" textlink="">
      <xdr:nvSpPr>
        <xdr:cNvPr id="193" name="楕円 192">
          <a:extLst>
            <a:ext uri="{FF2B5EF4-FFF2-40B4-BE49-F238E27FC236}">
              <a16:creationId xmlns:a16="http://schemas.microsoft.com/office/drawing/2014/main" id="{D9EAC7FC-B5BD-4DBE-B59C-8E3F6E948092}"/>
            </a:ext>
          </a:extLst>
        </xdr:cNvPr>
        <xdr:cNvSpPr/>
      </xdr:nvSpPr>
      <xdr:spPr>
        <a:xfrm>
          <a:off x="3746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99604</xdr:rowOff>
    </xdr:from>
    <xdr:to>
      <xdr:col>24</xdr:col>
      <xdr:colOff>63500</xdr:colOff>
      <xdr:row>59</xdr:row>
      <xdr:rowOff>164919</xdr:rowOff>
    </xdr:to>
    <xdr:cxnSp macro="">
      <xdr:nvCxnSpPr>
        <xdr:cNvPr id="194" name="直線コネクタ 193">
          <a:extLst>
            <a:ext uri="{FF2B5EF4-FFF2-40B4-BE49-F238E27FC236}">
              <a16:creationId xmlns:a16="http://schemas.microsoft.com/office/drawing/2014/main" id="{45B6CC14-E1AF-438F-B88F-24020DC2C92A}"/>
            </a:ext>
          </a:extLst>
        </xdr:cNvPr>
        <xdr:cNvCxnSpPr/>
      </xdr:nvCxnSpPr>
      <xdr:spPr>
        <a:xfrm>
          <a:off x="3797300" y="102151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xdr:rowOff>
    </xdr:from>
    <xdr:to>
      <xdr:col>15</xdr:col>
      <xdr:colOff>101600</xdr:colOff>
      <xdr:row>59</xdr:row>
      <xdr:rowOff>117747</xdr:rowOff>
    </xdr:to>
    <xdr:sp macro="" textlink="">
      <xdr:nvSpPr>
        <xdr:cNvPr id="195" name="楕円 194">
          <a:extLst>
            <a:ext uri="{FF2B5EF4-FFF2-40B4-BE49-F238E27FC236}">
              <a16:creationId xmlns:a16="http://schemas.microsoft.com/office/drawing/2014/main" id="{024A9622-9697-42B0-855C-CD48213E0C9D}"/>
            </a:ext>
          </a:extLst>
        </xdr:cNvPr>
        <xdr:cNvSpPr/>
      </xdr:nvSpPr>
      <xdr:spPr>
        <a:xfrm>
          <a:off x="2857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99604</xdr:rowOff>
    </xdr:to>
    <xdr:cxnSp macro="">
      <xdr:nvCxnSpPr>
        <xdr:cNvPr id="196" name="直線コネクタ 195">
          <a:extLst>
            <a:ext uri="{FF2B5EF4-FFF2-40B4-BE49-F238E27FC236}">
              <a16:creationId xmlns:a16="http://schemas.microsoft.com/office/drawing/2014/main" id="{29517309-7171-481B-80F4-BC7A4F8717DB}"/>
            </a:ext>
          </a:extLst>
        </xdr:cNvPr>
        <xdr:cNvCxnSpPr/>
      </xdr:nvCxnSpPr>
      <xdr:spPr>
        <a:xfrm>
          <a:off x="2908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115751</xdr:rowOff>
    </xdr:from>
    <xdr:to>
      <xdr:col>10</xdr:col>
      <xdr:colOff>165100</xdr:colOff>
      <xdr:row>59</xdr:row>
      <xdr:rowOff>45901</xdr:rowOff>
    </xdr:to>
    <xdr:sp macro="" textlink="">
      <xdr:nvSpPr>
        <xdr:cNvPr id="197" name="楕円 196">
          <a:extLst>
            <a:ext uri="{FF2B5EF4-FFF2-40B4-BE49-F238E27FC236}">
              <a16:creationId xmlns:a16="http://schemas.microsoft.com/office/drawing/2014/main" id="{A5FAA842-321F-4033-BBCA-84FBA0A88876}"/>
            </a:ext>
          </a:extLst>
        </xdr:cNvPr>
        <xdr:cNvSpPr/>
      </xdr:nvSpPr>
      <xdr:spPr>
        <a:xfrm>
          <a:off x="1968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166551</xdr:rowOff>
    </xdr:from>
    <xdr:to>
      <xdr:col>15</xdr:col>
      <xdr:colOff>50800</xdr:colOff>
      <xdr:row>59</xdr:row>
      <xdr:rowOff>66947</xdr:rowOff>
    </xdr:to>
    <xdr:cxnSp macro="">
      <xdr:nvCxnSpPr>
        <xdr:cNvPr id="198" name="直線コネクタ 197">
          <a:extLst>
            <a:ext uri="{FF2B5EF4-FFF2-40B4-BE49-F238E27FC236}">
              <a16:creationId xmlns:a16="http://schemas.microsoft.com/office/drawing/2014/main" id="{D95DAC77-6AD6-4EA1-B833-0AC754D38F50}"/>
            </a:ext>
          </a:extLst>
        </xdr:cNvPr>
        <xdr:cNvCxnSpPr/>
      </xdr:nvCxnSpPr>
      <xdr:spPr>
        <a:xfrm>
          <a:off x="2019300" y="101106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47172</xdr:rowOff>
    </xdr:from>
    <xdr:to>
      <xdr:col>6</xdr:col>
      <xdr:colOff>38100</xdr:colOff>
      <xdr:row>58</xdr:row>
      <xdr:rowOff>148772</xdr:rowOff>
    </xdr:to>
    <xdr:sp macro="" textlink="">
      <xdr:nvSpPr>
        <xdr:cNvPr id="199" name="楕円 198">
          <a:extLst>
            <a:ext uri="{FF2B5EF4-FFF2-40B4-BE49-F238E27FC236}">
              <a16:creationId xmlns:a16="http://schemas.microsoft.com/office/drawing/2014/main" id="{F02CA155-8988-4D06-9773-2C49A9F19C53}"/>
            </a:ext>
          </a:extLst>
        </xdr:cNvPr>
        <xdr:cNvSpPr/>
      </xdr:nvSpPr>
      <xdr:spPr>
        <a:xfrm>
          <a:off x="1079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97972</xdr:rowOff>
    </xdr:from>
    <xdr:to>
      <xdr:col>10</xdr:col>
      <xdr:colOff>114300</xdr:colOff>
      <xdr:row>58</xdr:row>
      <xdr:rowOff>166551</xdr:rowOff>
    </xdr:to>
    <xdr:cxnSp macro="">
      <xdr:nvCxnSpPr>
        <xdr:cNvPr id="200" name="直線コネクタ 199">
          <a:extLst>
            <a:ext uri="{FF2B5EF4-FFF2-40B4-BE49-F238E27FC236}">
              <a16:creationId xmlns:a16="http://schemas.microsoft.com/office/drawing/2014/main" id="{26D345FC-5F9F-4FB7-A09B-1074713854E9}"/>
            </a:ext>
          </a:extLst>
        </xdr:cNvPr>
        <xdr:cNvCxnSpPr/>
      </xdr:nvCxnSpPr>
      <xdr:spPr>
        <a:xfrm>
          <a:off x="1130300" y="100420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72226</xdr:rowOff>
    </xdr:from>
    <xdr:ext cx="405111" cy="259045"/>
    <xdr:sp macro="" textlink="">
      <xdr:nvSpPr>
        <xdr:cNvPr id="201" name="n_1aveValue【体育館・プール】&#10;有形固定資産減価償却率">
          <a:extLst>
            <a:ext uri="{FF2B5EF4-FFF2-40B4-BE49-F238E27FC236}">
              <a16:creationId xmlns:a16="http://schemas.microsoft.com/office/drawing/2014/main" id="{8E9CC721-BC14-4153-8A1B-83C86DD6BB24}"/>
            </a:ext>
          </a:extLst>
        </xdr:cNvPr>
        <xdr:cNvSpPr txBox="1"/>
      </xdr:nvSpPr>
      <xdr:spPr>
        <a:xfrm>
          <a:off x="3582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202" name="n_2aveValue【体育館・プール】&#10;有形固定資産減価償却率">
          <a:extLst>
            <a:ext uri="{FF2B5EF4-FFF2-40B4-BE49-F238E27FC236}">
              <a16:creationId xmlns:a16="http://schemas.microsoft.com/office/drawing/2014/main" id="{3A5EA8A4-8803-4C05-BD6B-851530686BB1}"/>
            </a:ext>
          </a:extLst>
        </xdr:cNvPr>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3" name="n_3aveValue【体育館・プール】&#10;有形固定資産減価償却率">
          <a:extLst>
            <a:ext uri="{FF2B5EF4-FFF2-40B4-BE49-F238E27FC236}">
              <a16:creationId xmlns:a16="http://schemas.microsoft.com/office/drawing/2014/main" id="{F0935C53-E37C-4264-94B2-F482471C854A}"/>
            </a:ext>
          </a:extLst>
        </xdr:cNvPr>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116312</xdr:rowOff>
    </xdr:from>
    <xdr:ext cx="405111" cy="259045"/>
    <xdr:sp macro="" textlink="">
      <xdr:nvSpPr>
        <xdr:cNvPr id="204" name="n_4aveValue【体育館・プール】&#10;有形固定資産減価償却率">
          <a:extLst>
            <a:ext uri="{FF2B5EF4-FFF2-40B4-BE49-F238E27FC236}">
              <a16:creationId xmlns:a16="http://schemas.microsoft.com/office/drawing/2014/main" id="{42D2D547-BC14-4C9D-A935-ACEE90926B5A}"/>
            </a:ext>
          </a:extLst>
        </xdr:cNvPr>
        <xdr:cNvSpPr txBox="1"/>
      </xdr:nvSpPr>
      <xdr:spPr>
        <a:xfrm>
          <a:off x="927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141531</xdr:rowOff>
    </xdr:from>
    <xdr:ext cx="405111" cy="259045"/>
    <xdr:sp macro="" textlink="">
      <xdr:nvSpPr>
        <xdr:cNvPr id="205" name="n_1mainValue【体育館・プール】&#10;有形固定資産減価償却率">
          <a:extLst>
            <a:ext uri="{FF2B5EF4-FFF2-40B4-BE49-F238E27FC236}">
              <a16:creationId xmlns:a16="http://schemas.microsoft.com/office/drawing/2014/main" id="{E753EC21-34E8-4FF7-8CBD-17D4AE620F39}"/>
            </a:ext>
          </a:extLst>
        </xdr:cNvPr>
        <xdr:cNvSpPr txBox="1"/>
      </xdr:nvSpPr>
      <xdr:spPr>
        <a:xfrm>
          <a:off x="35820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206" name="n_2mainValue【体育館・プール】&#10;有形固定資産減価償却率">
          <a:extLst>
            <a:ext uri="{FF2B5EF4-FFF2-40B4-BE49-F238E27FC236}">
              <a16:creationId xmlns:a16="http://schemas.microsoft.com/office/drawing/2014/main" id="{47AA8BD8-8AD8-4679-86D3-CF42FA7C1D7E}"/>
            </a:ext>
          </a:extLst>
        </xdr:cNvPr>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37028</xdr:rowOff>
    </xdr:from>
    <xdr:ext cx="405111" cy="259045"/>
    <xdr:sp macro="" textlink="">
      <xdr:nvSpPr>
        <xdr:cNvPr id="207" name="n_3mainValue【体育館・プール】&#10;有形固定資産減価償却率">
          <a:extLst>
            <a:ext uri="{FF2B5EF4-FFF2-40B4-BE49-F238E27FC236}">
              <a16:creationId xmlns:a16="http://schemas.microsoft.com/office/drawing/2014/main" id="{2647EEFB-8A5F-4258-B4B7-550685EAA0B3}"/>
            </a:ext>
          </a:extLst>
        </xdr:cNvPr>
        <xdr:cNvSpPr txBox="1"/>
      </xdr:nvSpPr>
      <xdr:spPr>
        <a:xfrm>
          <a:off x="1816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139899</xdr:rowOff>
    </xdr:from>
    <xdr:ext cx="405111" cy="259045"/>
    <xdr:sp macro="" textlink="">
      <xdr:nvSpPr>
        <xdr:cNvPr id="208" name="n_4mainValue【体育館・プール】&#10;有形固定資産減価償却率">
          <a:extLst>
            <a:ext uri="{FF2B5EF4-FFF2-40B4-BE49-F238E27FC236}">
              <a16:creationId xmlns:a16="http://schemas.microsoft.com/office/drawing/2014/main" id="{F4E3F314-D58F-497F-9810-63679F09CBCE}"/>
            </a:ext>
          </a:extLst>
        </xdr:cNvPr>
        <xdr:cNvSpPr txBox="1"/>
      </xdr:nvSpPr>
      <xdr:spPr>
        <a:xfrm>
          <a:off x="927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FD09530-9EC8-4CC0-86BD-6B524F8D5C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7932E13-C655-4153-A8E3-0CA7C2E917A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5D4DE5B2-F112-4973-BD24-2C538BE606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A2DC8E1-E4FA-4F3F-B1EF-F47CDBFD06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3D2207BC-B536-4F37-8032-17C0C6E2AC0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1B750BA-A2D4-441B-9FD0-E2A9F711ED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EB7F9E8-D35D-4956-A4FD-ADACF40EB9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EFCECD4-3417-4ED9-B2C2-622FD74C1F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5CFCEA0-4751-468A-BF3A-F8073DCA08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17A279E-6C7B-4CEB-B765-CD65F31C76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E99F2257-B80A-4FB9-B59F-1956AEE6FD4E}"/>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650998BD-7FC5-42B6-9A38-9A60484E98D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1246A26B-94E4-4D6E-B4C0-F75AE4914E1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2D7F6D64-EA3C-4618-A972-E6422308EC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F38856EB-4121-4A9C-A0B7-188F5F77A5F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45A82FB0-004B-442A-9C7F-12FC2A9802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E346CD6E-78C6-4DB1-858A-9457A2AEFF8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2D4136C7-9280-4526-9C2A-912551EB2E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9A95E4CE-E3C8-4E66-B14E-92C3F638545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D83D1FCD-F1D5-42DD-87A7-97E95ADA72E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AD146697-22F7-4C27-8622-82DDA8AE321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8F2101B-CEAE-49EC-A692-C0E7189EFF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5EC6EE0C-0A72-4C36-91F2-C3B207E1BF4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DE5B7ABB-01E5-4629-A89E-4E87E9A758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a:extLst>
            <a:ext uri="{FF2B5EF4-FFF2-40B4-BE49-F238E27FC236}">
              <a16:creationId xmlns:a16="http://schemas.microsoft.com/office/drawing/2014/main" id="{EB7B01A7-1E53-4E78-AC0B-4BA05DF53402}"/>
            </a:ext>
          </a:extLst>
        </xdr:cNvPr>
        <xdr:cNvCxnSpPr/>
      </xdr:nvCxnSpPr>
      <xdr:spPr>
        <a:xfrm flipV="1">
          <a:off x="10476865" y="9550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a:extLst>
            <a:ext uri="{FF2B5EF4-FFF2-40B4-BE49-F238E27FC236}">
              <a16:creationId xmlns:a16="http://schemas.microsoft.com/office/drawing/2014/main" id="{6837F971-39F3-4850-99E0-8C2CF3EE0E8D}"/>
            </a:ext>
          </a:extLst>
        </xdr:cNvPr>
        <xdr:cNvSpPr txBox="1"/>
      </xdr:nvSpPr>
      <xdr:spPr>
        <a:xfrm>
          <a:off x="10515600"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a:extLst>
            <a:ext uri="{FF2B5EF4-FFF2-40B4-BE49-F238E27FC236}">
              <a16:creationId xmlns:a16="http://schemas.microsoft.com/office/drawing/2014/main" id="{A515A2AB-D6E5-4C7E-9CA4-9B85446B9DD9}"/>
            </a:ext>
          </a:extLst>
        </xdr:cNvPr>
        <xdr:cNvCxnSpPr/>
      </xdr:nvCxnSpPr>
      <xdr:spPr>
        <a:xfrm>
          <a:off x="10388600" y="1092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a:extLst>
            <a:ext uri="{FF2B5EF4-FFF2-40B4-BE49-F238E27FC236}">
              <a16:creationId xmlns:a16="http://schemas.microsoft.com/office/drawing/2014/main" id="{891326AE-793A-4DF8-855F-AE624E1ABACD}"/>
            </a:ext>
          </a:extLst>
        </xdr:cNvPr>
        <xdr:cNvSpPr txBox="1"/>
      </xdr:nvSpPr>
      <xdr:spPr>
        <a:xfrm>
          <a:off x="10515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a:extLst>
            <a:ext uri="{FF2B5EF4-FFF2-40B4-BE49-F238E27FC236}">
              <a16:creationId xmlns:a16="http://schemas.microsoft.com/office/drawing/2014/main" id="{D7AE5348-25D8-4094-B320-35A75678EC6D}"/>
            </a:ext>
          </a:extLst>
        </xdr:cNvPr>
        <xdr:cNvCxnSpPr/>
      </xdr:nvCxnSpPr>
      <xdr:spPr>
        <a:xfrm>
          <a:off x="10388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a:extLst>
            <a:ext uri="{FF2B5EF4-FFF2-40B4-BE49-F238E27FC236}">
              <a16:creationId xmlns:a16="http://schemas.microsoft.com/office/drawing/2014/main" id="{1BDB4ECC-7A23-4E88-83D4-951012D273E5}"/>
            </a:ext>
          </a:extLst>
        </xdr:cNvPr>
        <xdr:cNvSpPr txBox="1"/>
      </xdr:nvSpPr>
      <xdr:spPr>
        <a:xfrm>
          <a:off x="10515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a:extLst>
            <a:ext uri="{FF2B5EF4-FFF2-40B4-BE49-F238E27FC236}">
              <a16:creationId xmlns:a16="http://schemas.microsoft.com/office/drawing/2014/main" id="{77A13918-D9B0-4222-9961-B6B07EC9572F}"/>
            </a:ext>
          </a:extLst>
        </xdr:cNvPr>
        <xdr:cNvSpPr/>
      </xdr:nvSpPr>
      <xdr:spPr>
        <a:xfrm>
          <a:off x="10426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a:extLst>
            <a:ext uri="{FF2B5EF4-FFF2-40B4-BE49-F238E27FC236}">
              <a16:creationId xmlns:a16="http://schemas.microsoft.com/office/drawing/2014/main" id="{193EE6CA-804B-490D-8B6B-1F4CA1BB95C6}"/>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9E231017-C260-4A89-A8E7-29E6DC84B6AC}"/>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a:extLst>
            <a:ext uri="{FF2B5EF4-FFF2-40B4-BE49-F238E27FC236}">
              <a16:creationId xmlns:a16="http://schemas.microsoft.com/office/drawing/2014/main" id="{6E00CB06-375F-42D3-9A88-7073051B3346}"/>
            </a:ext>
          </a:extLst>
        </xdr:cNvPr>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a:extLst>
            <a:ext uri="{FF2B5EF4-FFF2-40B4-BE49-F238E27FC236}">
              <a16:creationId xmlns:a16="http://schemas.microsoft.com/office/drawing/2014/main" id="{51A37007-EDAC-4CD0-8E3B-7177E85E0C54}"/>
            </a:ext>
          </a:extLst>
        </xdr:cNvPr>
        <xdr:cNvSpPr/>
      </xdr:nvSpPr>
      <xdr:spPr>
        <a:xfrm>
          <a:off x="6921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4991F9-6538-4179-93AA-8754F7CA1A2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E918CC6-A0E3-4907-B3DB-F52706E6CA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E088C4D-DA1F-4CF6-82D5-4C0B8950E7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E748B7E-DF07-48B5-AEF8-88642BB1BB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5A6A5D40-8D76-416D-909F-CE2780A28DD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xdr:rowOff>
    </xdr:from>
    <xdr:to>
      <xdr:col>55</xdr:col>
      <xdr:colOff>50800</xdr:colOff>
      <xdr:row>60</xdr:row>
      <xdr:rowOff>114300</xdr:rowOff>
    </xdr:to>
    <xdr:sp macro="" textlink="">
      <xdr:nvSpPr>
        <xdr:cNvPr id="249" name="楕円 248">
          <a:extLst>
            <a:ext uri="{FF2B5EF4-FFF2-40B4-BE49-F238E27FC236}">
              <a16:creationId xmlns:a16="http://schemas.microsoft.com/office/drawing/2014/main" id="{E2628BEB-DAD6-4DE7-BBBC-DED1E28E4002}"/>
            </a:ext>
          </a:extLst>
        </xdr:cNvPr>
        <xdr:cNvSpPr/>
      </xdr:nvSpPr>
      <xdr:spPr>
        <a:xfrm>
          <a:off x="104267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35577</xdr:rowOff>
    </xdr:from>
    <xdr:ext cx="469744" cy="259045"/>
    <xdr:sp macro="" textlink="">
      <xdr:nvSpPr>
        <xdr:cNvPr id="250" name="【体育館・プール】&#10;一人当たり面積該当値テキスト">
          <a:extLst>
            <a:ext uri="{FF2B5EF4-FFF2-40B4-BE49-F238E27FC236}">
              <a16:creationId xmlns:a16="http://schemas.microsoft.com/office/drawing/2014/main" id="{60E9436A-5639-4F0A-B80A-CE17C90E7D26}"/>
            </a:ext>
          </a:extLst>
        </xdr:cNvPr>
        <xdr:cNvSpPr txBox="1"/>
      </xdr:nvSpPr>
      <xdr:spPr>
        <a:xfrm>
          <a:off x="10515600"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51" name="楕円 250">
          <a:extLst>
            <a:ext uri="{FF2B5EF4-FFF2-40B4-BE49-F238E27FC236}">
              <a16:creationId xmlns:a16="http://schemas.microsoft.com/office/drawing/2014/main" id="{CFE78BDE-9EC2-488F-B2FD-890E2A0BE7EB}"/>
            </a:ext>
          </a:extLst>
        </xdr:cNvPr>
        <xdr:cNvSpPr/>
      </xdr:nvSpPr>
      <xdr:spPr>
        <a:xfrm>
          <a:off x="9588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63500</xdr:rowOff>
    </xdr:to>
    <xdr:cxnSp macro="">
      <xdr:nvCxnSpPr>
        <xdr:cNvPr id="252" name="直線コネクタ 251">
          <a:extLst>
            <a:ext uri="{FF2B5EF4-FFF2-40B4-BE49-F238E27FC236}">
              <a16:creationId xmlns:a16="http://schemas.microsoft.com/office/drawing/2014/main" id="{188D16EF-EC72-494A-A2DB-CD09E02BE0E8}"/>
            </a:ext>
          </a:extLst>
        </xdr:cNvPr>
        <xdr:cNvCxnSpPr/>
      </xdr:nvCxnSpPr>
      <xdr:spPr>
        <a:xfrm>
          <a:off x="9639300" y="1035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25400</xdr:rowOff>
    </xdr:from>
    <xdr:to>
      <xdr:col>46</xdr:col>
      <xdr:colOff>38100</xdr:colOff>
      <xdr:row>60</xdr:row>
      <xdr:rowOff>127000</xdr:rowOff>
    </xdr:to>
    <xdr:sp macro="" textlink="">
      <xdr:nvSpPr>
        <xdr:cNvPr id="253" name="楕円 252">
          <a:extLst>
            <a:ext uri="{FF2B5EF4-FFF2-40B4-BE49-F238E27FC236}">
              <a16:creationId xmlns:a16="http://schemas.microsoft.com/office/drawing/2014/main" id="{369F68F3-5070-47FA-9405-E1B71B248EE4}"/>
            </a:ext>
          </a:extLst>
        </xdr:cNvPr>
        <xdr:cNvSpPr/>
      </xdr:nvSpPr>
      <xdr:spPr>
        <a:xfrm>
          <a:off x="869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76200</xdr:rowOff>
    </xdr:to>
    <xdr:cxnSp macro="">
      <xdr:nvCxnSpPr>
        <xdr:cNvPr id="254" name="直線コネクタ 253">
          <a:extLst>
            <a:ext uri="{FF2B5EF4-FFF2-40B4-BE49-F238E27FC236}">
              <a16:creationId xmlns:a16="http://schemas.microsoft.com/office/drawing/2014/main" id="{97F78923-926D-4176-BA0E-7583B5F25480}"/>
            </a:ext>
          </a:extLst>
        </xdr:cNvPr>
        <xdr:cNvCxnSpPr/>
      </xdr:nvCxnSpPr>
      <xdr:spPr>
        <a:xfrm flipV="1">
          <a:off x="87503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5" name="楕円 254">
          <a:extLst>
            <a:ext uri="{FF2B5EF4-FFF2-40B4-BE49-F238E27FC236}">
              <a16:creationId xmlns:a16="http://schemas.microsoft.com/office/drawing/2014/main" id="{63226FA4-24E9-4F60-AA09-D735B696BDC1}"/>
            </a:ext>
          </a:extLst>
        </xdr:cNvPr>
        <xdr:cNvSpPr/>
      </xdr:nvSpPr>
      <xdr:spPr>
        <a:xfrm>
          <a:off x="7810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76200</xdr:rowOff>
    </xdr:to>
    <xdr:cxnSp macro="">
      <xdr:nvCxnSpPr>
        <xdr:cNvPr id="256" name="直線コネクタ 255">
          <a:extLst>
            <a:ext uri="{FF2B5EF4-FFF2-40B4-BE49-F238E27FC236}">
              <a16:creationId xmlns:a16="http://schemas.microsoft.com/office/drawing/2014/main" id="{7BF8DF3F-A614-42F1-BA81-0EA57CED96BF}"/>
            </a:ext>
          </a:extLst>
        </xdr:cNvPr>
        <xdr:cNvCxnSpPr/>
      </xdr:nvCxnSpPr>
      <xdr:spPr>
        <a:xfrm>
          <a:off x="78613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macro="" textlink="">
      <xdr:nvSpPr>
        <xdr:cNvPr id="257" name="楕円 256">
          <a:extLst>
            <a:ext uri="{FF2B5EF4-FFF2-40B4-BE49-F238E27FC236}">
              <a16:creationId xmlns:a16="http://schemas.microsoft.com/office/drawing/2014/main" id="{91C6376C-5D60-4FCE-992F-0E3A43AB8965}"/>
            </a:ext>
          </a:extLst>
        </xdr:cNvPr>
        <xdr:cNvSpPr/>
      </xdr:nvSpPr>
      <xdr:spPr>
        <a:xfrm>
          <a:off x="6921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63500</xdr:rowOff>
    </xdr:to>
    <xdr:cxnSp macro="">
      <xdr:nvCxnSpPr>
        <xdr:cNvPr id="258" name="直線コネクタ 257">
          <a:extLst>
            <a:ext uri="{FF2B5EF4-FFF2-40B4-BE49-F238E27FC236}">
              <a16:creationId xmlns:a16="http://schemas.microsoft.com/office/drawing/2014/main" id="{7022A286-ACBA-457C-A8DA-43CF8B56AB18}"/>
            </a:ext>
          </a:extLst>
        </xdr:cNvPr>
        <xdr:cNvCxnSpPr/>
      </xdr:nvCxnSpPr>
      <xdr:spPr>
        <a:xfrm>
          <a:off x="69723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a:extLst>
            <a:ext uri="{FF2B5EF4-FFF2-40B4-BE49-F238E27FC236}">
              <a16:creationId xmlns:a16="http://schemas.microsoft.com/office/drawing/2014/main" id="{7EB8E9EB-E075-4E80-8890-9E52B40D3677}"/>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a:extLst>
            <a:ext uri="{FF2B5EF4-FFF2-40B4-BE49-F238E27FC236}">
              <a16:creationId xmlns:a16="http://schemas.microsoft.com/office/drawing/2014/main" id="{2B73A651-9FD0-4CF1-BC69-24B5E1E01F9D}"/>
            </a:ext>
          </a:extLst>
        </xdr:cNvPr>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a:extLst>
            <a:ext uri="{FF2B5EF4-FFF2-40B4-BE49-F238E27FC236}">
              <a16:creationId xmlns:a16="http://schemas.microsoft.com/office/drawing/2014/main" id="{4010DE99-7ADA-4700-BC52-EE4E765AB5E1}"/>
            </a:ext>
          </a:extLst>
        </xdr:cNvPr>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a:extLst>
            <a:ext uri="{FF2B5EF4-FFF2-40B4-BE49-F238E27FC236}">
              <a16:creationId xmlns:a16="http://schemas.microsoft.com/office/drawing/2014/main" id="{162A9FF8-8B6E-41A9-9226-045D68DE068E}"/>
            </a:ext>
          </a:extLst>
        </xdr:cNvPr>
        <xdr:cNvSpPr txBox="1"/>
      </xdr:nvSpPr>
      <xdr:spPr>
        <a:xfrm>
          <a:off x="6737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63" name="n_1mainValue【体育館・プール】&#10;一人当たり面積">
          <a:extLst>
            <a:ext uri="{FF2B5EF4-FFF2-40B4-BE49-F238E27FC236}">
              <a16:creationId xmlns:a16="http://schemas.microsoft.com/office/drawing/2014/main" id="{023FA384-D3BD-4A34-A3B2-0029DB47BB0A}"/>
            </a:ext>
          </a:extLst>
        </xdr:cNvPr>
        <xdr:cNvSpPr txBox="1"/>
      </xdr:nvSpPr>
      <xdr:spPr>
        <a:xfrm>
          <a:off x="93917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143527</xdr:rowOff>
    </xdr:from>
    <xdr:ext cx="469744" cy="259045"/>
    <xdr:sp macro="" textlink="">
      <xdr:nvSpPr>
        <xdr:cNvPr id="264" name="n_2mainValue【体育館・プール】&#10;一人当たり面積">
          <a:extLst>
            <a:ext uri="{FF2B5EF4-FFF2-40B4-BE49-F238E27FC236}">
              <a16:creationId xmlns:a16="http://schemas.microsoft.com/office/drawing/2014/main" id="{83E87C16-040F-4631-A9EC-2765EADF95B0}"/>
            </a:ext>
          </a:extLst>
        </xdr:cNvPr>
        <xdr:cNvSpPr txBox="1"/>
      </xdr:nvSpPr>
      <xdr:spPr>
        <a:xfrm>
          <a:off x="8515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5" name="n_3mainValue【体育館・プール】&#10;一人当たり面積">
          <a:extLst>
            <a:ext uri="{FF2B5EF4-FFF2-40B4-BE49-F238E27FC236}">
              <a16:creationId xmlns:a16="http://schemas.microsoft.com/office/drawing/2014/main" id="{8FFFB1AD-42E5-4046-A8FF-AC59858062F7}"/>
            </a:ext>
          </a:extLst>
        </xdr:cNvPr>
        <xdr:cNvSpPr txBox="1"/>
      </xdr:nvSpPr>
      <xdr:spPr>
        <a:xfrm>
          <a:off x="7626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macro="" textlink="">
      <xdr:nvSpPr>
        <xdr:cNvPr id="266" name="n_4mainValue【体育館・プール】&#10;一人当たり面積">
          <a:extLst>
            <a:ext uri="{FF2B5EF4-FFF2-40B4-BE49-F238E27FC236}">
              <a16:creationId xmlns:a16="http://schemas.microsoft.com/office/drawing/2014/main" id="{F387E739-8885-4363-BBF7-FE4101265FE9}"/>
            </a:ext>
          </a:extLst>
        </xdr:cNvPr>
        <xdr:cNvSpPr txBox="1"/>
      </xdr:nvSpPr>
      <xdr:spPr>
        <a:xfrm>
          <a:off x="6737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3F23B8F-7A73-4492-AEA1-849F5DB6BB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3A09E1FC-88C2-47FA-B9DA-CB70DD58F7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3E93DDB7-FB9A-4DC7-B37A-5A401CA15B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C73C034A-4173-4F1F-8A0B-ECDB34978F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E2893103-B2FB-4AF1-B5DB-A6F1D09348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A84EC85F-2EED-4021-A027-267DD2B90A2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C0C61C4A-7178-41ED-810C-B52BC2D49A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DD2C6427-EC96-4135-9E4A-5B34FAD6246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1037F10D-2E02-4A9C-B8AC-B67071799A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BDC6561F-61A7-4E6B-8288-D1D77AC51F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075AFD0C-7D98-4C4E-AE5F-CCEFD7BFCE55}"/>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15D52B8E-897B-48FD-B816-541885A92D7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EE0208CB-B84F-47F9-8E5E-4599225BA75B}"/>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398995CF-3FA8-4A0C-B109-6195701448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05D2B58A-DFC8-4529-939A-84CEC2A2DF3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11D1232E-8C0F-4F46-AB5D-9EC7DFB3CCF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648454DA-EDE7-452F-A721-19537BD8954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EF0A8056-A1D4-4F78-B90A-2CB7C63119C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37898553-AC2D-4DAC-9797-71954BB80DC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50CFFF35-D42A-4E06-BA36-B35FEE5EC66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1D41163C-C909-43AF-948F-E983FBF8589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B500981B-655B-44A8-B323-6CF9D3022CA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9FE1D02F-CB85-45DC-8E6B-23E7D3AAC9C5}"/>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8C10E2CC-D3C2-48CE-8BA5-B9B89FC37E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C340E957-4BBC-4FC9-8223-FA8AE94D628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83FC4A57-9FB8-42A3-8D82-B301CD7804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a:extLst>
            <a:ext uri="{FF2B5EF4-FFF2-40B4-BE49-F238E27FC236}">
              <a16:creationId xmlns:a16="http://schemas.microsoft.com/office/drawing/2014/main" id="{5376B917-B056-40C9-BE5E-71BB5A46E44B}"/>
            </a:ext>
          </a:extLst>
        </xdr:cNvPr>
        <xdr:cNvCxnSpPr/>
      </xdr:nvCxnSpPr>
      <xdr:spPr>
        <a:xfrm flipV="1">
          <a:off x="4634865" y="1331649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EF3CA152-C590-4E0E-AC2A-DA72BDDF07C0}"/>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a:extLst>
            <a:ext uri="{FF2B5EF4-FFF2-40B4-BE49-F238E27FC236}">
              <a16:creationId xmlns:a16="http://schemas.microsoft.com/office/drawing/2014/main" id="{0EE76968-8689-42A0-88EA-CB2C970E729A}"/>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C197AA74-E1E2-48DE-82BA-B82CC5846425}"/>
            </a:ext>
          </a:extLst>
        </xdr:cNvPr>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a:extLst>
            <a:ext uri="{FF2B5EF4-FFF2-40B4-BE49-F238E27FC236}">
              <a16:creationId xmlns:a16="http://schemas.microsoft.com/office/drawing/2014/main" id="{D0DEF8B1-A8D6-4A53-935E-E449D84800A3}"/>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26506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90298627-4CE3-4BC0-82A4-7FA439DC5299}"/>
            </a:ext>
          </a:extLst>
        </xdr:cNvPr>
        <xdr:cNvSpPr txBox="1"/>
      </xdr:nvSpPr>
      <xdr:spPr>
        <a:xfrm>
          <a:off x="4673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a:extLst>
            <a:ext uri="{FF2B5EF4-FFF2-40B4-BE49-F238E27FC236}">
              <a16:creationId xmlns:a16="http://schemas.microsoft.com/office/drawing/2014/main" id="{6A367C5C-FA3B-41E9-83A5-2CEFD0FA9601}"/>
            </a:ext>
          </a:extLst>
        </xdr:cNvPr>
        <xdr:cNvSpPr/>
      </xdr:nvSpPr>
      <xdr:spPr>
        <a:xfrm>
          <a:off x="4584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a:extLst>
            <a:ext uri="{FF2B5EF4-FFF2-40B4-BE49-F238E27FC236}">
              <a16:creationId xmlns:a16="http://schemas.microsoft.com/office/drawing/2014/main" id="{BC8BDBB1-B25E-441A-83EB-9786181B524D}"/>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a:extLst>
            <a:ext uri="{FF2B5EF4-FFF2-40B4-BE49-F238E27FC236}">
              <a16:creationId xmlns:a16="http://schemas.microsoft.com/office/drawing/2014/main" id="{3F8FD6F9-BC0D-4790-8DB3-3487D02015E2}"/>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a:extLst>
            <a:ext uri="{FF2B5EF4-FFF2-40B4-BE49-F238E27FC236}">
              <a16:creationId xmlns:a16="http://schemas.microsoft.com/office/drawing/2014/main" id="{B6ABF1DE-CD6A-472A-A759-960E19C2F049}"/>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a:extLst>
            <a:ext uri="{FF2B5EF4-FFF2-40B4-BE49-F238E27FC236}">
              <a16:creationId xmlns:a16="http://schemas.microsoft.com/office/drawing/2014/main" id="{36BC259B-D19B-4DFD-8FF3-DF6C19358E09}"/>
            </a:ext>
          </a:extLst>
        </xdr:cNvPr>
        <xdr:cNvSpPr/>
      </xdr:nvSpPr>
      <xdr:spPr>
        <a:xfrm>
          <a:off x="1079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E4A86F5-2950-4415-B992-2C7FC6E169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9BBF8F2-B237-4AA2-86BC-2895C211F1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5FA104C-673D-42F0-B0E2-6D662445B4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206F956-972A-4BF1-9A8B-E48D99E888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F8E18AA-D2E7-4021-B4C6-38FA1EA0DC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5262</xdr:rowOff>
    </xdr:from>
    <xdr:to>
      <xdr:col>24</xdr:col>
      <xdr:colOff>114300</xdr:colOff>
      <xdr:row>83</xdr:row>
      <xdr:rowOff>106862</xdr:rowOff>
    </xdr:to>
    <xdr:sp macro="" textlink="">
      <xdr:nvSpPr>
        <xdr:cNvPr id="309" name="楕円 308">
          <a:extLst>
            <a:ext uri="{FF2B5EF4-FFF2-40B4-BE49-F238E27FC236}">
              <a16:creationId xmlns:a16="http://schemas.microsoft.com/office/drawing/2014/main" id="{B7D84F70-5077-4DC6-AD62-3E8E92681080}"/>
            </a:ext>
          </a:extLst>
        </xdr:cNvPr>
        <xdr:cNvSpPr/>
      </xdr:nvSpPr>
      <xdr:spPr>
        <a:xfrm>
          <a:off x="45847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155139</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7D129B2E-BBBF-457E-8212-48F683553906}"/>
            </a:ext>
          </a:extLst>
        </xdr:cNvPr>
        <xdr:cNvSpPr txBox="1"/>
      </xdr:nvSpPr>
      <xdr:spPr>
        <a:xfrm>
          <a:off x="4673600"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11" name="楕円 310">
          <a:extLst>
            <a:ext uri="{FF2B5EF4-FFF2-40B4-BE49-F238E27FC236}">
              <a16:creationId xmlns:a16="http://schemas.microsoft.com/office/drawing/2014/main" id="{1CA856B7-4320-447F-9919-E70A3FAEECBE}"/>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56062</xdr:rowOff>
    </xdr:to>
    <xdr:cxnSp macro="">
      <xdr:nvCxnSpPr>
        <xdr:cNvPr id="312" name="直線コネクタ 311">
          <a:extLst>
            <a:ext uri="{FF2B5EF4-FFF2-40B4-BE49-F238E27FC236}">
              <a16:creationId xmlns:a16="http://schemas.microsoft.com/office/drawing/2014/main" id="{E1B3E852-1F9F-461C-AF62-D2CB4AED4BB4}"/>
            </a:ext>
          </a:extLst>
        </xdr:cNvPr>
        <xdr:cNvCxnSpPr/>
      </xdr:nvCxnSpPr>
      <xdr:spPr>
        <a:xfrm>
          <a:off x="3797300" y="142798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42818</xdr:rowOff>
    </xdr:from>
    <xdr:to>
      <xdr:col>15</xdr:col>
      <xdr:colOff>101600</xdr:colOff>
      <xdr:row>82</xdr:row>
      <xdr:rowOff>144418</xdr:rowOff>
    </xdr:to>
    <xdr:sp macro="" textlink="">
      <xdr:nvSpPr>
        <xdr:cNvPr id="313" name="楕円 312">
          <a:extLst>
            <a:ext uri="{FF2B5EF4-FFF2-40B4-BE49-F238E27FC236}">
              <a16:creationId xmlns:a16="http://schemas.microsoft.com/office/drawing/2014/main" id="{1EBB808E-B999-452D-ABE6-8220E668B942}"/>
            </a:ext>
          </a:extLst>
        </xdr:cNvPr>
        <xdr:cNvSpPr/>
      </xdr:nvSpPr>
      <xdr:spPr>
        <a:xfrm>
          <a:off x="2857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93618</xdr:rowOff>
    </xdr:from>
    <xdr:to>
      <xdr:col>19</xdr:col>
      <xdr:colOff>177800</xdr:colOff>
      <xdr:row>83</xdr:row>
      <xdr:rowOff>49530</xdr:rowOff>
    </xdr:to>
    <xdr:cxnSp macro="">
      <xdr:nvCxnSpPr>
        <xdr:cNvPr id="314" name="直線コネクタ 313">
          <a:extLst>
            <a:ext uri="{FF2B5EF4-FFF2-40B4-BE49-F238E27FC236}">
              <a16:creationId xmlns:a16="http://schemas.microsoft.com/office/drawing/2014/main" id="{D78177C5-31C8-410B-A494-9B6EA66129ED}"/>
            </a:ext>
          </a:extLst>
        </xdr:cNvPr>
        <xdr:cNvCxnSpPr/>
      </xdr:nvCxnSpPr>
      <xdr:spPr>
        <a:xfrm>
          <a:off x="2908300" y="14152518"/>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19957</xdr:rowOff>
    </xdr:from>
    <xdr:to>
      <xdr:col>10</xdr:col>
      <xdr:colOff>165100</xdr:colOff>
      <xdr:row>82</xdr:row>
      <xdr:rowOff>121557</xdr:rowOff>
    </xdr:to>
    <xdr:sp macro="" textlink="">
      <xdr:nvSpPr>
        <xdr:cNvPr id="315" name="楕円 314">
          <a:extLst>
            <a:ext uri="{FF2B5EF4-FFF2-40B4-BE49-F238E27FC236}">
              <a16:creationId xmlns:a16="http://schemas.microsoft.com/office/drawing/2014/main" id="{AAAB8DA2-99CA-4D5A-BC22-91E591788334}"/>
            </a:ext>
          </a:extLst>
        </xdr:cNvPr>
        <xdr:cNvSpPr/>
      </xdr:nvSpPr>
      <xdr:spPr>
        <a:xfrm>
          <a:off x="196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93618</xdr:rowOff>
    </xdr:to>
    <xdr:cxnSp macro="">
      <xdr:nvCxnSpPr>
        <xdr:cNvPr id="316" name="直線コネクタ 315">
          <a:extLst>
            <a:ext uri="{FF2B5EF4-FFF2-40B4-BE49-F238E27FC236}">
              <a16:creationId xmlns:a16="http://schemas.microsoft.com/office/drawing/2014/main" id="{A75D3A8E-D8E0-40EF-8AD7-D5E560C8128E}"/>
            </a:ext>
          </a:extLst>
        </xdr:cNvPr>
        <xdr:cNvCxnSpPr/>
      </xdr:nvCxnSpPr>
      <xdr:spPr>
        <a:xfrm>
          <a:off x="2019300" y="1412965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122827</xdr:rowOff>
    </xdr:from>
    <xdr:to>
      <xdr:col>6</xdr:col>
      <xdr:colOff>38100</xdr:colOff>
      <xdr:row>82</xdr:row>
      <xdr:rowOff>52977</xdr:rowOff>
    </xdr:to>
    <xdr:sp macro="" textlink="">
      <xdr:nvSpPr>
        <xdr:cNvPr id="317" name="楕円 316">
          <a:extLst>
            <a:ext uri="{FF2B5EF4-FFF2-40B4-BE49-F238E27FC236}">
              <a16:creationId xmlns:a16="http://schemas.microsoft.com/office/drawing/2014/main" id="{96406F7B-80CD-4FDA-BD76-0F5B701DC8EE}"/>
            </a:ext>
          </a:extLst>
        </xdr:cNvPr>
        <xdr:cNvSpPr/>
      </xdr:nvSpPr>
      <xdr:spPr>
        <a:xfrm>
          <a:off x="1079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xdr:rowOff>
    </xdr:from>
    <xdr:to>
      <xdr:col>10</xdr:col>
      <xdr:colOff>114300</xdr:colOff>
      <xdr:row>82</xdr:row>
      <xdr:rowOff>70757</xdr:rowOff>
    </xdr:to>
    <xdr:cxnSp macro="">
      <xdr:nvCxnSpPr>
        <xdr:cNvPr id="318" name="直線コネクタ 317">
          <a:extLst>
            <a:ext uri="{FF2B5EF4-FFF2-40B4-BE49-F238E27FC236}">
              <a16:creationId xmlns:a16="http://schemas.microsoft.com/office/drawing/2014/main" id="{F794AF71-C41A-4EF2-AEAF-F19019B14EFC}"/>
            </a:ext>
          </a:extLst>
        </xdr:cNvPr>
        <xdr:cNvCxnSpPr/>
      </xdr:nvCxnSpPr>
      <xdr:spPr>
        <a:xfrm>
          <a:off x="1130300" y="140610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9" name="n_1aveValue【福祉施設】&#10;有形固定資産減価償却率">
          <a:extLst>
            <a:ext uri="{FF2B5EF4-FFF2-40B4-BE49-F238E27FC236}">
              <a16:creationId xmlns:a16="http://schemas.microsoft.com/office/drawing/2014/main" id="{21955444-3890-49CA-9587-91312EF68225}"/>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0" name="n_2aveValue【福祉施設】&#10;有形固定資産減価償却率">
          <a:extLst>
            <a:ext uri="{FF2B5EF4-FFF2-40B4-BE49-F238E27FC236}">
              <a16:creationId xmlns:a16="http://schemas.microsoft.com/office/drawing/2014/main" id="{A63D170B-B331-429B-BB3B-AAFC362D64F0}"/>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21" name="n_3aveValue【福祉施設】&#10;有形固定資産減価償却率">
          <a:extLst>
            <a:ext uri="{FF2B5EF4-FFF2-40B4-BE49-F238E27FC236}">
              <a16:creationId xmlns:a16="http://schemas.microsoft.com/office/drawing/2014/main" id="{3EC9B897-2BAB-4487-A432-AD8030427296}"/>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142983</xdr:rowOff>
    </xdr:from>
    <xdr:ext cx="405111" cy="259045"/>
    <xdr:sp macro="" textlink="">
      <xdr:nvSpPr>
        <xdr:cNvPr id="322" name="n_4aveValue【福祉施設】&#10;有形固定資産減価償却率">
          <a:extLst>
            <a:ext uri="{FF2B5EF4-FFF2-40B4-BE49-F238E27FC236}">
              <a16:creationId xmlns:a16="http://schemas.microsoft.com/office/drawing/2014/main" id="{A3ED342E-62F7-45C9-81B2-4676CC7E0F6C}"/>
            </a:ext>
          </a:extLst>
        </xdr:cNvPr>
        <xdr:cNvSpPr txBox="1"/>
      </xdr:nvSpPr>
      <xdr:spPr>
        <a:xfrm>
          <a:off x="927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23" name="n_1mainValue【福祉施設】&#10;有形固定資産減価償却率">
          <a:extLst>
            <a:ext uri="{FF2B5EF4-FFF2-40B4-BE49-F238E27FC236}">
              <a16:creationId xmlns:a16="http://schemas.microsoft.com/office/drawing/2014/main" id="{2A23D59B-A71A-4B1D-B8D3-5E22927084A7}"/>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135545</xdr:rowOff>
    </xdr:from>
    <xdr:ext cx="405111" cy="259045"/>
    <xdr:sp macro="" textlink="">
      <xdr:nvSpPr>
        <xdr:cNvPr id="324" name="n_2mainValue【福祉施設】&#10;有形固定資産減価償却率">
          <a:extLst>
            <a:ext uri="{FF2B5EF4-FFF2-40B4-BE49-F238E27FC236}">
              <a16:creationId xmlns:a16="http://schemas.microsoft.com/office/drawing/2014/main" id="{27284C37-8139-43DF-BFDF-99C267E2A500}"/>
            </a:ext>
          </a:extLst>
        </xdr:cNvPr>
        <xdr:cNvSpPr txBox="1"/>
      </xdr:nvSpPr>
      <xdr:spPr>
        <a:xfrm>
          <a:off x="2705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112684</xdr:rowOff>
    </xdr:from>
    <xdr:ext cx="405111" cy="259045"/>
    <xdr:sp macro="" textlink="">
      <xdr:nvSpPr>
        <xdr:cNvPr id="325" name="n_3mainValue【福祉施設】&#10;有形固定資産減価償却率">
          <a:extLst>
            <a:ext uri="{FF2B5EF4-FFF2-40B4-BE49-F238E27FC236}">
              <a16:creationId xmlns:a16="http://schemas.microsoft.com/office/drawing/2014/main" id="{9E2A9A24-A982-4ADC-8090-097C32EC89B3}"/>
            </a:ext>
          </a:extLst>
        </xdr:cNvPr>
        <xdr:cNvSpPr txBox="1"/>
      </xdr:nvSpPr>
      <xdr:spPr>
        <a:xfrm>
          <a:off x="1816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44104</xdr:rowOff>
    </xdr:from>
    <xdr:ext cx="405111" cy="259045"/>
    <xdr:sp macro="" textlink="">
      <xdr:nvSpPr>
        <xdr:cNvPr id="326" name="n_4mainValue【福祉施設】&#10;有形固定資産減価償却率">
          <a:extLst>
            <a:ext uri="{FF2B5EF4-FFF2-40B4-BE49-F238E27FC236}">
              <a16:creationId xmlns:a16="http://schemas.microsoft.com/office/drawing/2014/main" id="{D5AFEC6F-8BA3-475E-9B25-402BB2E1828C}"/>
            </a:ext>
          </a:extLst>
        </xdr:cNvPr>
        <xdr:cNvSpPr txBox="1"/>
      </xdr:nvSpPr>
      <xdr:spPr>
        <a:xfrm>
          <a:off x="927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15EC8AFA-AE29-4C50-898E-952AE0E9E8D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660F4464-C0BA-4244-9F80-C16EAEFAD5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E394910E-B1D8-4A3D-9736-854DD3E56F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908210DB-126E-4A4A-B931-C5648247826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E6B1155A-B04B-4BE5-9DA4-9E1E9CB60D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EA80DB43-0D86-4480-A290-03D3D546DB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4D575EE7-89EA-4C84-9807-9F0A9E22F99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5EE5F7AB-E3C7-41B3-AE9C-5EF1BCC593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45C1CAEF-5751-4997-A06A-214781615B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D23CCB72-97E8-4FA5-BB2F-1EE74FAC21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A7D2C6BD-DD65-4755-9C42-3EBB3980F21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D7D108D3-207C-4672-A465-47E257684E1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69C044D9-C6C5-4453-8302-D31680C0C6D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84B3A456-A55A-4F64-9A5E-0252D4672CE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1ECD0E10-0CBB-47D6-A598-5ED7ADF76B8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3CF34EA1-F9CC-4571-8890-92180C7543C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7B014782-B457-486D-819C-AA51266B2C9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193A9841-B90F-4BFD-8533-8604D934D36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FABC1318-20A0-4507-B13B-5C74194655E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D95C83C3-2876-4949-865A-5ECD427EF72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BCB5E209-B0D9-4159-AEFE-4BF676A784D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AFDDCB09-EBEE-4592-A17A-D5E63C1996D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86F616CC-439F-4A98-9BFF-A0DA9B63B7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566ADE4F-4672-42D2-9AE6-E847B36C3E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8AF65FA8-EA62-44D4-B612-69C5BA710E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a:extLst>
            <a:ext uri="{FF2B5EF4-FFF2-40B4-BE49-F238E27FC236}">
              <a16:creationId xmlns:a16="http://schemas.microsoft.com/office/drawing/2014/main" id="{18707185-B0EE-45CC-A317-64EBE042EF83}"/>
            </a:ext>
          </a:extLst>
        </xdr:cNvPr>
        <xdr:cNvCxnSpPr/>
      </xdr:nvCxnSpPr>
      <xdr:spPr>
        <a:xfrm flipV="1">
          <a:off x="10476865" y="1344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a:extLst>
            <a:ext uri="{FF2B5EF4-FFF2-40B4-BE49-F238E27FC236}">
              <a16:creationId xmlns:a16="http://schemas.microsoft.com/office/drawing/2014/main" id="{4E684B47-87D4-4D39-89FB-DEA44BE73661}"/>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a:extLst>
            <a:ext uri="{FF2B5EF4-FFF2-40B4-BE49-F238E27FC236}">
              <a16:creationId xmlns:a16="http://schemas.microsoft.com/office/drawing/2014/main" id="{EE27A3B0-9D03-4707-A659-8FA948FBF6FF}"/>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a:extLst>
            <a:ext uri="{FF2B5EF4-FFF2-40B4-BE49-F238E27FC236}">
              <a16:creationId xmlns:a16="http://schemas.microsoft.com/office/drawing/2014/main" id="{E10FE90B-3584-4817-9370-53821959A6D3}"/>
            </a:ext>
          </a:extLst>
        </xdr:cNvPr>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a:extLst>
            <a:ext uri="{FF2B5EF4-FFF2-40B4-BE49-F238E27FC236}">
              <a16:creationId xmlns:a16="http://schemas.microsoft.com/office/drawing/2014/main" id="{B6B69B78-F542-4617-A76E-6757F9F7563B}"/>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6A92EB4A-11CD-4CB6-85BC-A94339C58A06}"/>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2BD30498-DBBD-42BC-BC92-F3D3A640A8F7}"/>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DC73C7D9-9FDD-46E6-83EC-20F4F3DB0A8A}"/>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7B7FEDA6-4DA3-4A80-88BE-574A2A079F83}"/>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a:extLst>
            <a:ext uri="{FF2B5EF4-FFF2-40B4-BE49-F238E27FC236}">
              <a16:creationId xmlns:a16="http://schemas.microsoft.com/office/drawing/2014/main" id="{DDE9D07F-0367-4C2F-A76C-DDB74DDA0F11}"/>
            </a:ext>
          </a:extLst>
        </xdr:cNvPr>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a:extLst>
            <a:ext uri="{FF2B5EF4-FFF2-40B4-BE49-F238E27FC236}">
              <a16:creationId xmlns:a16="http://schemas.microsoft.com/office/drawing/2014/main" id="{41030E38-F4DE-4664-9228-9C2D1873771C}"/>
            </a:ext>
          </a:extLst>
        </xdr:cNvPr>
        <xdr:cNvSpPr/>
      </xdr:nvSpPr>
      <xdr:spPr>
        <a:xfrm>
          <a:off x="692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A94332D-73D3-431C-8F99-8A688FA94D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9135AE7-85C5-4B38-9DA5-C1189889A1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F2C21CF3-5CC5-4A7F-B912-1A18E46725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8958497D-0F77-410A-9534-01E38B7A408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3F8C5E20-5AAF-4CE5-9977-9636A3941FB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8" name="楕円 367">
          <a:extLst>
            <a:ext uri="{FF2B5EF4-FFF2-40B4-BE49-F238E27FC236}">
              <a16:creationId xmlns:a16="http://schemas.microsoft.com/office/drawing/2014/main" id="{2573B6E1-3DE6-483D-9267-124A552A28D5}"/>
            </a:ext>
          </a:extLst>
        </xdr:cNvPr>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9" name="【福祉施設】&#10;一人当たり面積該当値テキスト">
          <a:extLst>
            <a:ext uri="{FF2B5EF4-FFF2-40B4-BE49-F238E27FC236}">
              <a16:creationId xmlns:a16="http://schemas.microsoft.com/office/drawing/2014/main" id="{4D8F488A-DA14-4746-9FA2-FC0D1F394C78}"/>
            </a:ext>
          </a:extLst>
        </xdr:cNvPr>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70" name="楕円 369">
          <a:extLst>
            <a:ext uri="{FF2B5EF4-FFF2-40B4-BE49-F238E27FC236}">
              <a16:creationId xmlns:a16="http://schemas.microsoft.com/office/drawing/2014/main" id="{14796D6E-2B09-413B-8EB3-BD075A635BCA}"/>
            </a:ext>
          </a:extLst>
        </xdr:cNvPr>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71" name="直線コネクタ 370">
          <a:extLst>
            <a:ext uri="{FF2B5EF4-FFF2-40B4-BE49-F238E27FC236}">
              <a16:creationId xmlns:a16="http://schemas.microsoft.com/office/drawing/2014/main" id="{F60C49A7-881D-4484-9191-83C48F88500C}"/>
            </a:ext>
          </a:extLst>
        </xdr:cNvPr>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72" name="楕円 371">
          <a:extLst>
            <a:ext uri="{FF2B5EF4-FFF2-40B4-BE49-F238E27FC236}">
              <a16:creationId xmlns:a16="http://schemas.microsoft.com/office/drawing/2014/main" id="{F1C847A9-FE10-4937-8D0E-8D63F7E8B61E}"/>
            </a:ext>
          </a:extLst>
        </xdr:cNvPr>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73" name="直線コネクタ 372">
          <a:extLst>
            <a:ext uri="{FF2B5EF4-FFF2-40B4-BE49-F238E27FC236}">
              <a16:creationId xmlns:a16="http://schemas.microsoft.com/office/drawing/2014/main" id="{D9DC05BB-BE3F-456B-AF8C-FAAD99862CF0}"/>
            </a:ext>
          </a:extLst>
        </xdr:cNvPr>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4" name="楕円 373">
          <a:extLst>
            <a:ext uri="{FF2B5EF4-FFF2-40B4-BE49-F238E27FC236}">
              <a16:creationId xmlns:a16="http://schemas.microsoft.com/office/drawing/2014/main" id="{14C5B3E9-F87A-4280-8354-FA348AFFD2E8}"/>
            </a:ext>
          </a:extLst>
        </xdr:cNvPr>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75" name="直線コネクタ 374">
          <a:extLst>
            <a:ext uri="{FF2B5EF4-FFF2-40B4-BE49-F238E27FC236}">
              <a16:creationId xmlns:a16="http://schemas.microsoft.com/office/drawing/2014/main" id="{63F64527-5243-450F-B61A-8EF54158F641}"/>
            </a:ext>
          </a:extLst>
        </xdr:cNvPr>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6" name="楕円 375">
          <a:extLst>
            <a:ext uri="{FF2B5EF4-FFF2-40B4-BE49-F238E27FC236}">
              <a16:creationId xmlns:a16="http://schemas.microsoft.com/office/drawing/2014/main" id="{67149689-65A9-4686-8F6E-133CE499634D}"/>
            </a:ext>
          </a:extLst>
        </xdr:cNvPr>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77" name="直線コネクタ 376">
          <a:extLst>
            <a:ext uri="{FF2B5EF4-FFF2-40B4-BE49-F238E27FC236}">
              <a16:creationId xmlns:a16="http://schemas.microsoft.com/office/drawing/2014/main" id="{FCEBCD5C-D2C8-41F8-90FD-422BCD63CBCB}"/>
            </a:ext>
          </a:extLst>
        </xdr:cNvPr>
        <xdr:cNvCxnSpPr/>
      </xdr:nvCxnSpPr>
      <xdr:spPr>
        <a:xfrm>
          <a:off x="6972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B3C5604D-5D9E-4137-BBCE-2FE561E0414F}"/>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30D5C9DD-FC56-45EB-87D0-1BA5EFD1CD7A}"/>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80" name="n_3aveValue【福祉施設】&#10;一人当たり面積">
          <a:extLst>
            <a:ext uri="{FF2B5EF4-FFF2-40B4-BE49-F238E27FC236}">
              <a16:creationId xmlns:a16="http://schemas.microsoft.com/office/drawing/2014/main" id="{724D5409-15C6-4CCC-8BB4-381A7D287D69}"/>
            </a:ext>
          </a:extLst>
        </xdr:cNvPr>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81" name="n_4aveValue【福祉施設】&#10;一人当たり面積">
          <a:extLst>
            <a:ext uri="{FF2B5EF4-FFF2-40B4-BE49-F238E27FC236}">
              <a16:creationId xmlns:a16="http://schemas.microsoft.com/office/drawing/2014/main" id="{CB08B8C8-F528-4697-9585-052742B3C614}"/>
            </a:ext>
          </a:extLst>
        </xdr:cNvPr>
        <xdr:cNvSpPr txBox="1"/>
      </xdr:nvSpPr>
      <xdr:spPr>
        <a:xfrm>
          <a:off x="6737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82" name="n_1mainValue【福祉施設】&#10;一人当たり面積">
          <a:extLst>
            <a:ext uri="{FF2B5EF4-FFF2-40B4-BE49-F238E27FC236}">
              <a16:creationId xmlns:a16="http://schemas.microsoft.com/office/drawing/2014/main" id="{9CB561BC-EDC4-4ED6-AC72-3B4045C90DB6}"/>
            </a:ext>
          </a:extLst>
        </xdr:cNvPr>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83" name="n_2mainValue【福祉施設】&#10;一人当たり面積">
          <a:extLst>
            <a:ext uri="{FF2B5EF4-FFF2-40B4-BE49-F238E27FC236}">
              <a16:creationId xmlns:a16="http://schemas.microsoft.com/office/drawing/2014/main" id="{A66D606C-CBED-4842-927C-0A4E00A90DF7}"/>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4" name="n_3mainValue【福祉施設】&#10;一人当たり面積">
          <a:extLst>
            <a:ext uri="{FF2B5EF4-FFF2-40B4-BE49-F238E27FC236}">
              <a16:creationId xmlns:a16="http://schemas.microsoft.com/office/drawing/2014/main" id="{8984B231-C6BD-4093-8E2B-FE4F683CA901}"/>
            </a:ext>
          </a:extLst>
        </xdr:cNvPr>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5" name="n_4mainValue【福祉施設】&#10;一人当たり面積">
          <a:extLst>
            <a:ext uri="{FF2B5EF4-FFF2-40B4-BE49-F238E27FC236}">
              <a16:creationId xmlns:a16="http://schemas.microsoft.com/office/drawing/2014/main" id="{88BBB330-69EB-4726-B70D-09506D552B13}"/>
            </a:ext>
          </a:extLst>
        </xdr:cNvPr>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918A5C7C-ADF2-43B2-9FEB-0964F46E803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5F79B58F-625E-464B-84D6-6FC8F0052F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EE7ED101-DDA7-45E7-9186-C466B00181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7938939D-2CF7-49D1-97FA-ECBC2994FA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E2F2C47E-ACD4-4EEE-8AC7-60F2028D50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97AC975B-69F4-4B29-AA36-89BA0FB25D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CA885886-0EAB-438D-A800-64290201D9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600DE926-F053-480F-A80E-DA14A995E38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35F909AE-B454-4A80-8B63-6228248DF3F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B6953EC9-B32D-4F0D-A0E9-424398C064D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A4E9A266-5538-4D7B-9BE2-864FF59594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a:extLst>
            <a:ext uri="{FF2B5EF4-FFF2-40B4-BE49-F238E27FC236}">
              <a16:creationId xmlns:a16="http://schemas.microsoft.com/office/drawing/2014/main" id="{524A45A3-5660-4774-8B7F-5C8060B2E68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a:extLst>
            <a:ext uri="{FF2B5EF4-FFF2-40B4-BE49-F238E27FC236}">
              <a16:creationId xmlns:a16="http://schemas.microsoft.com/office/drawing/2014/main" id="{69E200E1-36BA-4FFB-83A5-7885D16E9C0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a:extLst>
            <a:ext uri="{FF2B5EF4-FFF2-40B4-BE49-F238E27FC236}">
              <a16:creationId xmlns:a16="http://schemas.microsoft.com/office/drawing/2014/main" id="{7A96F18F-C52B-4993-A41E-5D50A48661A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a:extLst>
            <a:ext uri="{FF2B5EF4-FFF2-40B4-BE49-F238E27FC236}">
              <a16:creationId xmlns:a16="http://schemas.microsoft.com/office/drawing/2014/main" id="{F5F76AE2-460D-4271-AAA5-EEB13067847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a:extLst>
            <a:ext uri="{FF2B5EF4-FFF2-40B4-BE49-F238E27FC236}">
              <a16:creationId xmlns:a16="http://schemas.microsoft.com/office/drawing/2014/main" id="{9B792D16-BF5A-4CC5-AAC2-37E36013FEB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a:extLst>
            <a:ext uri="{FF2B5EF4-FFF2-40B4-BE49-F238E27FC236}">
              <a16:creationId xmlns:a16="http://schemas.microsoft.com/office/drawing/2014/main" id="{101927A5-C16D-4453-87D0-2C7E8997768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a:extLst>
            <a:ext uri="{FF2B5EF4-FFF2-40B4-BE49-F238E27FC236}">
              <a16:creationId xmlns:a16="http://schemas.microsoft.com/office/drawing/2014/main" id="{66329D49-EE7C-47C5-9481-EC4BA6785A8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a:extLst>
            <a:ext uri="{FF2B5EF4-FFF2-40B4-BE49-F238E27FC236}">
              <a16:creationId xmlns:a16="http://schemas.microsoft.com/office/drawing/2014/main" id="{422434FE-363A-438F-9568-1BF720F45B1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a:extLst>
            <a:ext uri="{FF2B5EF4-FFF2-40B4-BE49-F238E27FC236}">
              <a16:creationId xmlns:a16="http://schemas.microsoft.com/office/drawing/2014/main" id="{C757F1E7-07D8-4FB0-8E51-EB3AE9096DC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a:extLst>
            <a:ext uri="{FF2B5EF4-FFF2-40B4-BE49-F238E27FC236}">
              <a16:creationId xmlns:a16="http://schemas.microsoft.com/office/drawing/2014/main" id="{6056E765-3041-44DA-9037-F9B01DCE1EB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7378F954-0D52-4D47-AE27-427402A09E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a:extLst>
            <a:ext uri="{FF2B5EF4-FFF2-40B4-BE49-F238E27FC236}">
              <a16:creationId xmlns:a16="http://schemas.microsoft.com/office/drawing/2014/main" id="{E5266706-8AA7-40DB-B5F1-C2628932041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6DC71404-5CF4-4E35-84FE-5C2BAA58E23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a:extLst>
            <a:ext uri="{FF2B5EF4-FFF2-40B4-BE49-F238E27FC236}">
              <a16:creationId xmlns:a16="http://schemas.microsoft.com/office/drawing/2014/main" id="{EF6CE833-3A48-464B-BEDE-02AF1FA33B88}"/>
            </a:ext>
          </a:extLst>
        </xdr:cNvPr>
        <xdr:cNvCxnSpPr/>
      </xdr:nvCxnSpPr>
      <xdr:spPr>
        <a:xfrm flipV="1">
          <a:off x="4634865" y="1712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a:extLst>
            <a:ext uri="{FF2B5EF4-FFF2-40B4-BE49-F238E27FC236}">
              <a16:creationId xmlns:a16="http://schemas.microsoft.com/office/drawing/2014/main" id="{D515EBBC-8534-4566-9DCA-1AC422F1FB1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a:extLst>
            <a:ext uri="{FF2B5EF4-FFF2-40B4-BE49-F238E27FC236}">
              <a16:creationId xmlns:a16="http://schemas.microsoft.com/office/drawing/2014/main" id="{EEFE28D1-7CBA-433F-9AB8-E5858A63891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a:extLst>
            <a:ext uri="{FF2B5EF4-FFF2-40B4-BE49-F238E27FC236}">
              <a16:creationId xmlns:a16="http://schemas.microsoft.com/office/drawing/2014/main" id="{06DC2EF6-39E8-4DF3-8D05-382E08021AB0}"/>
            </a:ext>
          </a:extLst>
        </xdr:cNvPr>
        <xdr:cNvSpPr txBox="1"/>
      </xdr:nvSpPr>
      <xdr:spPr>
        <a:xfrm>
          <a:off x="4673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a:extLst>
            <a:ext uri="{FF2B5EF4-FFF2-40B4-BE49-F238E27FC236}">
              <a16:creationId xmlns:a16="http://schemas.microsoft.com/office/drawing/2014/main" id="{CF0496A1-A0F4-4D62-9111-04CAD6F7DF8B}"/>
            </a:ext>
          </a:extLst>
        </xdr:cNvPr>
        <xdr:cNvCxnSpPr/>
      </xdr:nvCxnSpPr>
      <xdr:spPr>
        <a:xfrm>
          <a:off x="4546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19066</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6F74C225-AA4D-4E08-B7EE-B8B83C41C930}"/>
            </a:ext>
          </a:extLst>
        </xdr:cNvPr>
        <xdr:cNvSpPr txBox="1"/>
      </xdr:nvSpPr>
      <xdr:spPr>
        <a:xfrm>
          <a:off x="4673600" y="1767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a:extLst>
            <a:ext uri="{FF2B5EF4-FFF2-40B4-BE49-F238E27FC236}">
              <a16:creationId xmlns:a16="http://schemas.microsoft.com/office/drawing/2014/main" id="{E1465F1D-8918-4117-AFD1-422C66BA77BF}"/>
            </a:ext>
          </a:extLst>
        </xdr:cNvPr>
        <xdr:cNvSpPr/>
      </xdr:nvSpPr>
      <xdr:spPr>
        <a:xfrm>
          <a:off x="4584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a:extLst>
            <a:ext uri="{FF2B5EF4-FFF2-40B4-BE49-F238E27FC236}">
              <a16:creationId xmlns:a16="http://schemas.microsoft.com/office/drawing/2014/main" id="{442EE435-2791-421E-B0D3-94EF524234AE}"/>
            </a:ext>
          </a:extLst>
        </xdr:cNvPr>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a:extLst>
            <a:ext uri="{FF2B5EF4-FFF2-40B4-BE49-F238E27FC236}">
              <a16:creationId xmlns:a16="http://schemas.microsoft.com/office/drawing/2014/main" id="{CD05AB9D-6A11-474F-B237-6A5FDC9F1863}"/>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a:extLst>
            <a:ext uri="{FF2B5EF4-FFF2-40B4-BE49-F238E27FC236}">
              <a16:creationId xmlns:a16="http://schemas.microsoft.com/office/drawing/2014/main" id="{F958CC05-7E2F-422E-810A-EA9262A55D72}"/>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a:extLst>
            <a:ext uri="{FF2B5EF4-FFF2-40B4-BE49-F238E27FC236}">
              <a16:creationId xmlns:a16="http://schemas.microsoft.com/office/drawing/2014/main" id="{0C73FA12-04FB-4A78-B01D-64243650183C}"/>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6514651F-2A6D-40C9-83EA-45320DA8031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6A220841-5DE3-4F97-8CFF-78260835194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2C3B5D1E-92CC-4BCD-A961-3D54C956426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8EF62FC-0153-4F12-9297-7F6B7CBA91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85ADA7D6-E55A-481C-9AAC-7C4FC14E9D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103505</xdr:rowOff>
    </xdr:from>
    <xdr:to>
      <xdr:col>24</xdr:col>
      <xdr:colOff>114300</xdr:colOff>
      <xdr:row>100</xdr:row>
      <xdr:rowOff>33655</xdr:rowOff>
    </xdr:to>
    <xdr:sp macro="" textlink="">
      <xdr:nvSpPr>
        <xdr:cNvPr id="426" name="楕円 425">
          <a:extLst>
            <a:ext uri="{FF2B5EF4-FFF2-40B4-BE49-F238E27FC236}">
              <a16:creationId xmlns:a16="http://schemas.microsoft.com/office/drawing/2014/main" id="{6AD02CFF-876C-4D3A-964D-92BBC72C2048}"/>
            </a:ext>
          </a:extLst>
        </xdr:cNvPr>
        <xdr:cNvSpPr/>
      </xdr:nvSpPr>
      <xdr:spPr>
        <a:xfrm>
          <a:off x="4584700" y="1707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56532</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DAE3F3CD-FDD7-4907-B426-06F2E13348D4}"/>
            </a:ext>
          </a:extLst>
        </xdr:cNvPr>
        <xdr:cNvSpPr txBox="1"/>
      </xdr:nvSpPr>
      <xdr:spPr>
        <a:xfrm>
          <a:off x="4673600" y="1703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65405</xdr:rowOff>
    </xdr:from>
    <xdr:to>
      <xdr:col>20</xdr:col>
      <xdr:colOff>38100</xdr:colOff>
      <xdr:row>105</xdr:row>
      <xdr:rowOff>167005</xdr:rowOff>
    </xdr:to>
    <xdr:sp macro="" textlink="">
      <xdr:nvSpPr>
        <xdr:cNvPr id="428" name="楕円 427">
          <a:extLst>
            <a:ext uri="{FF2B5EF4-FFF2-40B4-BE49-F238E27FC236}">
              <a16:creationId xmlns:a16="http://schemas.microsoft.com/office/drawing/2014/main" id="{17F7D3B6-E4AA-4604-82A3-59B709AF0CF7}"/>
            </a:ext>
          </a:extLst>
        </xdr:cNvPr>
        <xdr:cNvSpPr/>
      </xdr:nvSpPr>
      <xdr:spPr>
        <a:xfrm>
          <a:off x="3746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154305</xdr:rowOff>
    </xdr:from>
    <xdr:to>
      <xdr:col>24</xdr:col>
      <xdr:colOff>63500</xdr:colOff>
      <xdr:row>105</xdr:row>
      <xdr:rowOff>116205</xdr:rowOff>
    </xdr:to>
    <xdr:cxnSp macro="">
      <xdr:nvCxnSpPr>
        <xdr:cNvPr id="429" name="直線コネクタ 428">
          <a:extLst>
            <a:ext uri="{FF2B5EF4-FFF2-40B4-BE49-F238E27FC236}">
              <a16:creationId xmlns:a16="http://schemas.microsoft.com/office/drawing/2014/main" id="{89A15475-DF47-4D7E-92ED-F7D6BA0FAC08}"/>
            </a:ext>
          </a:extLst>
        </xdr:cNvPr>
        <xdr:cNvCxnSpPr/>
      </xdr:nvCxnSpPr>
      <xdr:spPr>
        <a:xfrm flipV="1">
          <a:off x="3797300" y="17127855"/>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430" name="楕円 429">
          <a:extLst>
            <a:ext uri="{FF2B5EF4-FFF2-40B4-BE49-F238E27FC236}">
              <a16:creationId xmlns:a16="http://schemas.microsoft.com/office/drawing/2014/main" id="{3E3C7F0E-ABF2-4349-BED5-23146EB9C3C0}"/>
            </a:ext>
          </a:extLst>
        </xdr:cNvPr>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116205</xdr:rowOff>
    </xdr:to>
    <xdr:cxnSp macro="">
      <xdr:nvCxnSpPr>
        <xdr:cNvPr id="431" name="直線コネクタ 430">
          <a:extLst>
            <a:ext uri="{FF2B5EF4-FFF2-40B4-BE49-F238E27FC236}">
              <a16:creationId xmlns:a16="http://schemas.microsoft.com/office/drawing/2014/main" id="{284E20F6-9E42-4A83-AED3-D47D239C59D2}"/>
            </a:ext>
          </a:extLst>
        </xdr:cNvPr>
        <xdr:cNvCxnSpPr/>
      </xdr:nvCxnSpPr>
      <xdr:spPr>
        <a:xfrm>
          <a:off x="2908300" y="18078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156845</xdr:rowOff>
    </xdr:from>
    <xdr:to>
      <xdr:col>10</xdr:col>
      <xdr:colOff>165100</xdr:colOff>
      <xdr:row>105</xdr:row>
      <xdr:rowOff>86995</xdr:rowOff>
    </xdr:to>
    <xdr:sp macro="" textlink="">
      <xdr:nvSpPr>
        <xdr:cNvPr id="432" name="楕円 431">
          <a:extLst>
            <a:ext uri="{FF2B5EF4-FFF2-40B4-BE49-F238E27FC236}">
              <a16:creationId xmlns:a16="http://schemas.microsoft.com/office/drawing/2014/main" id="{D4FD01F0-5C60-4FA2-A9A3-1DD6BB7FD84B}"/>
            </a:ext>
          </a:extLst>
        </xdr:cNvPr>
        <xdr:cNvSpPr/>
      </xdr:nvSpPr>
      <xdr:spPr>
        <a:xfrm>
          <a:off x="196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36195</xdr:rowOff>
    </xdr:from>
    <xdr:to>
      <xdr:col>15</xdr:col>
      <xdr:colOff>50800</xdr:colOff>
      <xdr:row>105</xdr:row>
      <xdr:rowOff>76200</xdr:rowOff>
    </xdr:to>
    <xdr:cxnSp macro="">
      <xdr:nvCxnSpPr>
        <xdr:cNvPr id="433" name="直線コネクタ 432">
          <a:extLst>
            <a:ext uri="{FF2B5EF4-FFF2-40B4-BE49-F238E27FC236}">
              <a16:creationId xmlns:a16="http://schemas.microsoft.com/office/drawing/2014/main" id="{7F23EB8B-C373-495B-9B5E-163E72C4554A}"/>
            </a:ext>
          </a:extLst>
        </xdr:cNvPr>
        <xdr:cNvCxnSpPr/>
      </xdr:nvCxnSpPr>
      <xdr:spPr>
        <a:xfrm>
          <a:off x="2019300" y="1803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34" name="楕円 433">
          <a:extLst>
            <a:ext uri="{FF2B5EF4-FFF2-40B4-BE49-F238E27FC236}">
              <a16:creationId xmlns:a16="http://schemas.microsoft.com/office/drawing/2014/main" id="{78E7A385-0537-44AC-9F82-DDFAAB44DA97}"/>
            </a:ext>
          </a:extLst>
        </xdr:cNvPr>
        <xdr:cNvSpPr/>
      </xdr:nvSpPr>
      <xdr:spPr>
        <a:xfrm>
          <a:off x="1079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3811</xdr:rowOff>
    </xdr:from>
    <xdr:to>
      <xdr:col>10</xdr:col>
      <xdr:colOff>114300</xdr:colOff>
      <xdr:row>105</xdr:row>
      <xdr:rowOff>36195</xdr:rowOff>
    </xdr:to>
    <xdr:cxnSp macro="">
      <xdr:nvCxnSpPr>
        <xdr:cNvPr id="435" name="直線コネクタ 434">
          <a:extLst>
            <a:ext uri="{FF2B5EF4-FFF2-40B4-BE49-F238E27FC236}">
              <a16:creationId xmlns:a16="http://schemas.microsoft.com/office/drawing/2014/main" id="{0C77F9D9-B2A8-45A9-9AD6-FF7DB5836C22}"/>
            </a:ext>
          </a:extLst>
        </xdr:cNvPr>
        <xdr:cNvCxnSpPr/>
      </xdr:nvCxnSpPr>
      <xdr:spPr>
        <a:xfrm>
          <a:off x="1130300" y="180060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a:extLst>
            <a:ext uri="{FF2B5EF4-FFF2-40B4-BE49-F238E27FC236}">
              <a16:creationId xmlns:a16="http://schemas.microsoft.com/office/drawing/2014/main" id="{FC5A1B28-0454-43AB-83F1-F4A3D4D2B71B}"/>
            </a:ext>
          </a:extLst>
        </xdr:cNvPr>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a:extLst>
            <a:ext uri="{FF2B5EF4-FFF2-40B4-BE49-F238E27FC236}">
              <a16:creationId xmlns:a16="http://schemas.microsoft.com/office/drawing/2014/main" id="{ED02B795-5495-4B66-B78F-FD6D38A961D0}"/>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a:extLst>
            <a:ext uri="{FF2B5EF4-FFF2-40B4-BE49-F238E27FC236}">
              <a16:creationId xmlns:a16="http://schemas.microsoft.com/office/drawing/2014/main" id="{CD1FE546-D509-4F04-9A4E-1B62AADD9AEF}"/>
            </a:ext>
          </a:extLst>
        </xdr:cNvPr>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a:extLst>
            <a:ext uri="{FF2B5EF4-FFF2-40B4-BE49-F238E27FC236}">
              <a16:creationId xmlns:a16="http://schemas.microsoft.com/office/drawing/2014/main" id="{2996E1D3-9DC2-4E44-AA5C-2E5E7D7173E6}"/>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158132</xdr:rowOff>
    </xdr:from>
    <xdr:ext cx="405111" cy="259045"/>
    <xdr:sp macro="" textlink="">
      <xdr:nvSpPr>
        <xdr:cNvPr id="440" name="n_1mainValue【市民会館】&#10;有形固定資産減価償却率">
          <a:extLst>
            <a:ext uri="{FF2B5EF4-FFF2-40B4-BE49-F238E27FC236}">
              <a16:creationId xmlns:a16="http://schemas.microsoft.com/office/drawing/2014/main" id="{04C211D9-AACE-443D-8EC7-0E8F07AF15BD}"/>
            </a:ext>
          </a:extLst>
        </xdr:cNvPr>
        <xdr:cNvSpPr txBox="1"/>
      </xdr:nvSpPr>
      <xdr:spPr>
        <a:xfrm>
          <a:off x="35820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441" name="n_2mainValue【市民会館】&#10;有形固定資産減価償却率">
          <a:extLst>
            <a:ext uri="{FF2B5EF4-FFF2-40B4-BE49-F238E27FC236}">
              <a16:creationId xmlns:a16="http://schemas.microsoft.com/office/drawing/2014/main" id="{2D980BE2-E8FC-4595-864E-03A43586AE58}"/>
            </a:ext>
          </a:extLst>
        </xdr:cNvPr>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78122</xdr:rowOff>
    </xdr:from>
    <xdr:ext cx="405111" cy="259045"/>
    <xdr:sp macro="" textlink="">
      <xdr:nvSpPr>
        <xdr:cNvPr id="442" name="n_3mainValue【市民会館】&#10;有形固定資産減価償却率">
          <a:extLst>
            <a:ext uri="{FF2B5EF4-FFF2-40B4-BE49-F238E27FC236}">
              <a16:creationId xmlns:a16="http://schemas.microsoft.com/office/drawing/2014/main" id="{B5FEB8EE-6B1A-4DBD-AE03-DAF9A209B6AF}"/>
            </a:ext>
          </a:extLst>
        </xdr:cNvPr>
        <xdr:cNvSpPr txBox="1"/>
      </xdr:nvSpPr>
      <xdr:spPr>
        <a:xfrm>
          <a:off x="1816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43" name="n_4mainValue【市民会館】&#10;有形固定資産減価償却率">
          <a:extLst>
            <a:ext uri="{FF2B5EF4-FFF2-40B4-BE49-F238E27FC236}">
              <a16:creationId xmlns:a16="http://schemas.microsoft.com/office/drawing/2014/main" id="{CF90C833-A443-4A9C-8A3F-C24ECCEEF301}"/>
            </a:ext>
          </a:extLst>
        </xdr:cNvPr>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8EC0CF23-85B4-416D-A975-AC16CC93B0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1B3666EA-2B52-4556-A55A-F7F4FC7DAE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44183D9-CD9F-41C6-A2A3-7D5FE31204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A3DCDAF-D5F2-448E-A1FD-F27AB22A2B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462D62BA-85BF-44A6-B4E0-FE192D3CAD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91A950E2-5551-42F4-8D93-0272F0FD8B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828C49DB-235A-4020-9368-C02762541F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52478D78-E276-455B-AA82-12EE39F63AC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DB0C2D67-39CB-41B4-B1BC-E1229197857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BBE46448-3507-4DA6-A30F-0BA7FD1DCE9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a:extLst>
            <a:ext uri="{FF2B5EF4-FFF2-40B4-BE49-F238E27FC236}">
              <a16:creationId xmlns:a16="http://schemas.microsoft.com/office/drawing/2014/main" id="{63539F4A-D0D0-47F6-917C-909537C9FED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a:extLst>
            <a:ext uri="{FF2B5EF4-FFF2-40B4-BE49-F238E27FC236}">
              <a16:creationId xmlns:a16="http://schemas.microsoft.com/office/drawing/2014/main" id="{39042413-4ABD-43BA-86B5-5019562CCC8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a:extLst>
            <a:ext uri="{FF2B5EF4-FFF2-40B4-BE49-F238E27FC236}">
              <a16:creationId xmlns:a16="http://schemas.microsoft.com/office/drawing/2014/main" id="{4481D71A-75F5-498F-BB4F-057FCA2CAEB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a:extLst>
            <a:ext uri="{FF2B5EF4-FFF2-40B4-BE49-F238E27FC236}">
              <a16:creationId xmlns:a16="http://schemas.microsoft.com/office/drawing/2014/main" id="{CA3388A9-1FE6-4381-91C8-CE458DDA3E7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a:extLst>
            <a:ext uri="{FF2B5EF4-FFF2-40B4-BE49-F238E27FC236}">
              <a16:creationId xmlns:a16="http://schemas.microsoft.com/office/drawing/2014/main" id="{80052D35-31E9-4E8E-8816-65D1ABF1122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a:extLst>
            <a:ext uri="{FF2B5EF4-FFF2-40B4-BE49-F238E27FC236}">
              <a16:creationId xmlns:a16="http://schemas.microsoft.com/office/drawing/2014/main" id="{6D5299D0-52F5-48B5-8A36-3E941DF21B6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a:extLst>
            <a:ext uri="{FF2B5EF4-FFF2-40B4-BE49-F238E27FC236}">
              <a16:creationId xmlns:a16="http://schemas.microsoft.com/office/drawing/2014/main" id="{703F5D69-AC29-4C07-98E1-CF421580436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a:extLst>
            <a:ext uri="{FF2B5EF4-FFF2-40B4-BE49-F238E27FC236}">
              <a16:creationId xmlns:a16="http://schemas.microsoft.com/office/drawing/2014/main" id="{A09AF0D0-65BC-477C-867B-B17529549454}"/>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947AC3A8-EB61-4204-B484-2546F8045FB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B1636B4D-DA3B-404B-AA97-34BD45E9E19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69FC7EB7-11E2-45C0-9A44-287D839B935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a:extLst>
            <a:ext uri="{FF2B5EF4-FFF2-40B4-BE49-F238E27FC236}">
              <a16:creationId xmlns:a16="http://schemas.microsoft.com/office/drawing/2014/main" id="{DBABF2CE-8586-42E5-AFC6-B046CD186FA1}"/>
            </a:ext>
          </a:extLst>
        </xdr:cNvPr>
        <xdr:cNvCxnSpPr/>
      </xdr:nvCxnSpPr>
      <xdr:spPr>
        <a:xfrm flipV="1">
          <a:off x="10476865" y="1753209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a:extLst>
            <a:ext uri="{FF2B5EF4-FFF2-40B4-BE49-F238E27FC236}">
              <a16:creationId xmlns:a16="http://schemas.microsoft.com/office/drawing/2014/main" id="{F9B619AE-06FA-4C2F-BC73-D729272BE4A0}"/>
            </a:ext>
          </a:extLst>
        </xdr:cNvPr>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a:extLst>
            <a:ext uri="{FF2B5EF4-FFF2-40B4-BE49-F238E27FC236}">
              <a16:creationId xmlns:a16="http://schemas.microsoft.com/office/drawing/2014/main" id="{ABC31C57-8639-4043-BB2B-A7CF2B399D40}"/>
            </a:ext>
          </a:extLst>
        </xdr:cNvPr>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a:extLst>
            <a:ext uri="{FF2B5EF4-FFF2-40B4-BE49-F238E27FC236}">
              <a16:creationId xmlns:a16="http://schemas.microsoft.com/office/drawing/2014/main" id="{2E84D9B5-9B0B-44A3-8D5D-E3BA6B0F167C}"/>
            </a:ext>
          </a:extLst>
        </xdr:cNvPr>
        <xdr:cNvSpPr txBox="1"/>
      </xdr:nvSpPr>
      <xdr:spPr>
        <a:xfrm>
          <a:off x="10515600" y="1730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a:extLst>
            <a:ext uri="{FF2B5EF4-FFF2-40B4-BE49-F238E27FC236}">
              <a16:creationId xmlns:a16="http://schemas.microsoft.com/office/drawing/2014/main" id="{B0022EB0-5CE7-4D34-9833-76505DEF6228}"/>
            </a:ext>
          </a:extLst>
        </xdr:cNvPr>
        <xdr:cNvCxnSpPr/>
      </xdr:nvCxnSpPr>
      <xdr:spPr>
        <a:xfrm>
          <a:off x="10388600" y="1753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70" name="【市民会館】&#10;一人当たり面積平均値テキスト">
          <a:extLst>
            <a:ext uri="{FF2B5EF4-FFF2-40B4-BE49-F238E27FC236}">
              <a16:creationId xmlns:a16="http://schemas.microsoft.com/office/drawing/2014/main" id="{1B886D77-2BD5-4923-8BCD-A579453DE8A5}"/>
            </a:ext>
          </a:extLst>
        </xdr:cNvPr>
        <xdr:cNvSpPr txBox="1"/>
      </xdr:nvSpPr>
      <xdr:spPr>
        <a:xfrm>
          <a:off x="10515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a:extLst>
            <a:ext uri="{FF2B5EF4-FFF2-40B4-BE49-F238E27FC236}">
              <a16:creationId xmlns:a16="http://schemas.microsoft.com/office/drawing/2014/main" id="{EEEEB174-1BC9-4AAB-8529-D86EA0C05032}"/>
            </a:ext>
          </a:extLst>
        </xdr:cNvPr>
        <xdr:cNvSpPr/>
      </xdr:nvSpPr>
      <xdr:spPr>
        <a:xfrm>
          <a:off x="10426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a:extLst>
            <a:ext uri="{FF2B5EF4-FFF2-40B4-BE49-F238E27FC236}">
              <a16:creationId xmlns:a16="http://schemas.microsoft.com/office/drawing/2014/main" id="{55F7DB7B-C0AA-4930-B03E-B235877013DE}"/>
            </a:ext>
          </a:extLst>
        </xdr:cNvPr>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a:extLst>
            <a:ext uri="{FF2B5EF4-FFF2-40B4-BE49-F238E27FC236}">
              <a16:creationId xmlns:a16="http://schemas.microsoft.com/office/drawing/2014/main" id="{90B613CB-9835-483C-8A90-3ED11E66ACE9}"/>
            </a:ext>
          </a:extLst>
        </xdr:cNvPr>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a:extLst>
            <a:ext uri="{FF2B5EF4-FFF2-40B4-BE49-F238E27FC236}">
              <a16:creationId xmlns:a16="http://schemas.microsoft.com/office/drawing/2014/main" id="{0AE31EC5-03E8-4672-92FE-6CAE04B3425B}"/>
            </a:ext>
          </a:extLst>
        </xdr:cNvPr>
        <xdr:cNvSpPr/>
      </xdr:nvSpPr>
      <xdr:spPr>
        <a:xfrm>
          <a:off x="7810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a:extLst>
            <a:ext uri="{FF2B5EF4-FFF2-40B4-BE49-F238E27FC236}">
              <a16:creationId xmlns:a16="http://schemas.microsoft.com/office/drawing/2014/main" id="{5A10324F-D74C-457E-BB3A-E7157CE07CF2}"/>
            </a:ext>
          </a:extLst>
        </xdr:cNvPr>
        <xdr:cNvSpPr/>
      </xdr:nvSpPr>
      <xdr:spPr>
        <a:xfrm>
          <a:off x="6921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ED0C28E-2148-4DE5-BC12-CCF4071226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7584E23-90F7-498A-B238-D44B1177978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B04E8C1-AABC-4DC6-8639-612E6A93C92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87F52E5D-74B3-42D3-A06F-8DDEF2813D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BD1A6492-C021-49AF-81D9-C542FCB7AA8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81" name="楕円 480">
          <a:extLst>
            <a:ext uri="{FF2B5EF4-FFF2-40B4-BE49-F238E27FC236}">
              <a16:creationId xmlns:a16="http://schemas.microsoft.com/office/drawing/2014/main" id="{8E324CC1-9D7C-49F3-BA9F-A10EEA608DB8}"/>
            </a:ext>
          </a:extLst>
        </xdr:cNvPr>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82" name="【市民会館】&#10;一人当たり面積該当値テキスト">
          <a:extLst>
            <a:ext uri="{FF2B5EF4-FFF2-40B4-BE49-F238E27FC236}">
              <a16:creationId xmlns:a16="http://schemas.microsoft.com/office/drawing/2014/main" id="{93E9F809-CD94-4EF4-808A-DA3E353503C9}"/>
            </a:ext>
          </a:extLst>
        </xdr:cNvPr>
        <xdr:cNvSpPr txBox="1"/>
      </xdr:nvSpPr>
      <xdr:spPr>
        <a:xfrm>
          <a:off x="10515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83" name="楕円 482">
          <a:extLst>
            <a:ext uri="{FF2B5EF4-FFF2-40B4-BE49-F238E27FC236}">
              <a16:creationId xmlns:a16="http://schemas.microsoft.com/office/drawing/2014/main" id="{ABB1F8E8-BCA0-4A8A-B9DF-F6EE67D6E295}"/>
            </a:ext>
          </a:extLst>
        </xdr:cNvPr>
        <xdr:cNvSpPr/>
      </xdr:nvSpPr>
      <xdr:spPr>
        <a:xfrm>
          <a:off x="9588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107</xdr:row>
      <xdr:rowOff>96774</xdr:rowOff>
    </xdr:to>
    <xdr:cxnSp macro="">
      <xdr:nvCxnSpPr>
        <xdr:cNvPr id="484" name="直線コネクタ 483">
          <a:extLst>
            <a:ext uri="{FF2B5EF4-FFF2-40B4-BE49-F238E27FC236}">
              <a16:creationId xmlns:a16="http://schemas.microsoft.com/office/drawing/2014/main" id="{22483239-9BCD-4216-A968-7F6D05BD9B6D}"/>
            </a:ext>
          </a:extLst>
        </xdr:cNvPr>
        <xdr:cNvCxnSpPr/>
      </xdr:nvCxnSpPr>
      <xdr:spPr>
        <a:xfrm flipV="1">
          <a:off x="9639300" y="18318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85" name="楕円 484">
          <a:extLst>
            <a:ext uri="{FF2B5EF4-FFF2-40B4-BE49-F238E27FC236}">
              <a16:creationId xmlns:a16="http://schemas.microsoft.com/office/drawing/2014/main" id="{8A9AA956-6CCA-4867-A3D0-24DCA038D974}"/>
            </a:ext>
          </a:extLst>
        </xdr:cNvPr>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86" name="直線コネクタ 485">
          <a:extLst>
            <a:ext uri="{FF2B5EF4-FFF2-40B4-BE49-F238E27FC236}">
              <a16:creationId xmlns:a16="http://schemas.microsoft.com/office/drawing/2014/main" id="{87D0AF37-C6F0-4FDE-B665-82BED49F3573}"/>
            </a:ext>
          </a:extLst>
        </xdr:cNvPr>
        <xdr:cNvCxnSpPr/>
      </xdr:nvCxnSpPr>
      <xdr:spPr>
        <a:xfrm>
          <a:off x="8750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87" name="楕円 486">
          <a:extLst>
            <a:ext uri="{FF2B5EF4-FFF2-40B4-BE49-F238E27FC236}">
              <a16:creationId xmlns:a16="http://schemas.microsoft.com/office/drawing/2014/main" id="{C19502B6-E0A7-497C-80B4-954BA64966A8}"/>
            </a:ext>
          </a:extLst>
        </xdr:cNvPr>
        <xdr:cNvSpPr/>
      </xdr:nvSpPr>
      <xdr:spPr>
        <a:xfrm>
          <a:off x="781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88" name="直線コネクタ 487">
          <a:extLst>
            <a:ext uri="{FF2B5EF4-FFF2-40B4-BE49-F238E27FC236}">
              <a16:creationId xmlns:a16="http://schemas.microsoft.com/office/drawing/2014/main" id="{E0B114D5-BA96-4A05-A31B-6C842C2C229E}"/>
            </a:ext>
          </a:extLst>
        </xdr:cNvPr>
        <xdr:cNvCxnSpPr/>
      </xdr:nvCxnSpPr>
      <xdr:spPr>
        <a:xfrm>
          <a:off x="7861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89" name="楕円 488">
          <a:extLst>
            <a:ext uri="{FF2B5EF4-FFF2-40B4-BE49-F238E27FC236}">
              <a16:creationId xmlns:a16="http://schemas.microsoft.com/office/drawing/2014/main" id="{BACEAC50-D94B-4E23-94BA-5D6E4FA4DA3A}"/>
            </a:ext>
          </a:extLst>
        </xdr:cNvPr>
        <xdr:cNvSpPr/>
      </xdr:nvSpPr>
      <xdr:spPr>
        <a:xfrm>
          <a:off x="6921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96774</xdr:rowOff>
    </xdr:to>
    <xdr:cxnSp macro="">
      <xdr:nvCxnSpPr>
        <xdr:cNvPr id="490" name="直線コネクタ 489">
          <a:extLst>
            <a:ext uri="{FF2B5EF4-FFF2-40B4-BE49-F238E27FC236}">
              <a16:creationId xmlns:a16="http://schemas.microsoft.com/office/drawing/2014/main" id="{82EF44DB-5FCF-43D7-9D2B-15E715DC4A7B}"/>
            </a:ext>
          </a:extLst>
        </xdr:cNvPr>
        <xdr:cNvCxnSpPr/>
      </xdr:nvCxnSpPr>
      <xdr:spPr>
        <a:xfrm>
          <a:off x="6972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91" name="n_1aveValue【市民会館】&#10;一人当たり面積">
          <a:extLst>
            <a:ext uri="{FF2B5EF4-FFF2-40B4-BE49-F238E27FC236}">
              <a16:creationId xmlns:a16="http://schemas.microsoft.com/office/drawing/2014/main" id="{F37EF35D-13BD-41B3-A96B-8296851ECD07}"/>
            </a:ext>
          </a:extLst>
        </xdr:cNvPr>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92" name="n_2aveValue【市民会館】&#10;一人当たり面積">
          <a:extLst>
            <a:ext uri="{FF2B5EF4-FFF2-40B4-BE49-F238E27FC236}">
              <a16:creationId xmlns:a16="http://schemas.microsoft.com/office/drawing/2014/main" id="{F726D26E-6949-4AB1-BD55-7FDFAF753367}"/>
            </a:ext>
          </a:extLst>
        </xdr:cNvPr>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93" name="n_3aveValue【市民会館】&#10;一人当たり面積">
          <a:extLst>
            <a:ext uri="{FF2B5EF4-FFF2-40B4-BE49-F238E27FC236}">
              <a16:creationId xmlns:a16="http://schemas.microsoft.com/office/drawing/2014/main" id="{262A9BDD-EFCE-47FA-AE06-5EB9A0A41714}"/>
            </a:ext>
          </a:extLst>
        </xdr:cNvPr>
        <xdr:cNvSpPr txBox="1"/>
      </xdr:nvSpPr>
      <xdr:spPr>
        <a:xfrm>
          <a:off x="7626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157242</xdr:rowOff>
    </xdr:from>
    <xdr:ext cx="469744" cy="259045"/>
    <xdr:sp macro="" textlink="">
      <xdr:nvSpPr>
        <xdr:cNvPr id="494" name="n_4aveValue【市民会館】&#10;一人当たり面積">
          <a:extLst>
            <a:ext uri="{FF2B5EF4-FFF2-40B4-BE49-F238E27FC236}">
              <a16:creationId xmlns:a16="http://schemas.microsoft.com/office/drawing/2014/main" id="{50A9FE93-1E6A-40A7-89FA-C0FC3953B0E9}"/>
            </a:ext>
          </a:extLst>
        </xdr:cNvPr>
        <xdr:cNvSpPr txBox="1"/>
      </xdr:nvSpPr>
      <xdr:spPr>
        <a:xfrm>
          <a:off x="6737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95" name="n_1mainValue【市民会館】&#10;一人当たり面積">
          <a:extLst>
            <a:ext uri="{FF2B5EF4-FFF2-40B4-BE49-F238E27FC236}">
              <a16:creationId xmlns:a16="http://schemas.microsoft.com/office/drawing/2014/main" id="{76448AFD-EBBB-4E20-AA08-B23DD493263C}"/>
            </a:ext>
          </a:extLst>
        </xdr:cNvPr>
        <xdr:cNvSpPr txBox="1"/>
      </xdr:nvSpPr>
      <xdr:spPr>
        <a:xfrm>
          <a:off x="9391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96" name="n_2mainValue【市民会館】&#10;一人当たり面積">
          <a:extLst>
            <a:ext uri="{FF2B5EF4-FFF2-40B4-BE49-F238E27FC236}">
              <a16:creationId xmlns:a16="http://schemas.microsoft.com/office/drawing/2014/main" id="{AF3F8E87-6A87-40CB-BC74-BD5637969B2D}"/>
            </a:ext>
          </a:extLst>
        </xdr:cNvPr>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97" name="n_3mainValue【市民会館】&#10;一人当たり面積">
          <a:extLst>
            <a:ext uri="{FF2B5EF4-FFF2-40B4-BE49-F238E27FC236}">
              <a16:creationId xmlns:a16="http://schemas.microsoft.com/office/drawing/2014/main" id="{9F854992-DBE2-4416-B45B-1AB74060351C}"/>
            </a:ext>
          </a:extLst>
        </xdr:cNvPr>
        <xdr:cNvSpPr txBox="1"/>
      </xdr:nvSpPr>
      <xdr:spPr>
        <a:xfrm>
          <a:off x="7626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98" name="n_4mainValue【市民会館】&#10;一人当たり面積">
          <a:extLst>
            <a:ext uri="{FF2B5EF4-FFF2-40B4-BE49-F238E27FC236}">
              <a16:creationId xmlns:a16="http://schemas.microsoft.com/office/drawing/2014/main" id="{56884A74-BD00-4DC7-86A2-74FC8CDE5D91}"/>
            </a:ext>
          </a:extLst>
        </xdr:cNvPr>
        <xdr:cNvSpPr txBox="1"/>
      </xdr:nvSpPr>
      <xdr:spPr>
        <a:xfrm>
          <a:off x="6737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DE309D0D-AA2B-4696-BB5A-255EB220000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DCC35D56-5453-4E40-9C53-908734E5561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6A43D4F1-63E9-44CC-9A76-F0637B03EC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99213685-425F-447D-AEB4-BF31CD601E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ACC5E1E0-4D6F-4096-AE27-6740E741B3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705F5478-FAFB-4B6E-A74E-30C9A0EE59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2E849A13-F632-4090-9B5B-89288FD44C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29C9413-3DA5-4A5D-BBED-9345E3E94C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EA93E1EE-DD11-42B4-B7EC-DE3B2C9C85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7D8C6959-A1A5-4A2F-B67B-3A5D2BCEFF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a:extLst>
            <a:ext uri="{FF2B5EF4-FFF2-40B4-BE49-F238E27FC236}">
              <a16:creationId xmlns:a16="http://schemas.microsoft.com/office/drawing/2014/main" id="{6CC4B08B-74DE-4099-A7D9-CEE724A3844E}"/>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2F358D22-2C99-430F-8234-70792D047B22}"/>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a:extLst>
            <a:ext uri="{FF2B5EF4-FFF2-40B4-BE49-F238E27FC236}">
              <a16:creationId xmlns:a16="http://schemas.microsoft.com/office/drawing/2014/main" id="{EE7DA257-2E17-4A2E-9800-D86EE35524AB}"/>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62F2CA68-391B-4052-BCFA-18AD5A5CCCA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D5F35119-E843-4B88-9B30-4198F163C9E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F69F155A-4E03-4E1A-B4B6-06EA76E505C4}"/>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7814C8C7-7124-4915-8455-117ED88699C6}"/>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13BF2E7E-543F-44E8-9A7F-EDF3DC5169A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D8EEA77B-3AED-404E-B156-284EA4DD343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AB1DFC01-5C13-4961-9507-779F3164C1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A21E1643-9FC7-4C0A-9572-D82BAF71942A}"/>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C4C5E35C-A9DD-4C64-9007-C5644C07DD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a:extLst>
            <a:ext uri="{FF2B5EF4-FFF2-40B4-BE49-F238E27FC236}">
              <a16:creationId xmlns:a16="http://schemas.microsoft.com/office/drawing/2014/main" id="{901690BB-59D0-4757-AE67-72EED0EECED4}"/>
            </a:ext>
          </a:extLst>
        </xdr:cNvPr>
        <xdr:cNvCxnSpPr/>
      </xdr:nvCxnSpPr>
      <xdr:spPr>
        <a:xfrm flipV="1">
          <a:off x="16318864" y="6015228"/>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C27EB0B3-9FC6-4BF8-BCCA-B976E8BC5DEF}"/>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a:extLst>
            <a:ext uri="{FF2B5EF4-FFF2-40B4-BE49-F238E27FC236}">
              <a16:creationId xmlns:a16="http://schemas.microsoft.com/office/drawing/2014/main" id="{BE0AC381-E084-4086-9276-B344B877645E}"/>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4A0CAF99-CCDC-44E6-B33C-F72CE53A0912}"/>
            </a:ext>
          </a:extLst>
        </xdr:cNvPr>
        <xdr:cNvSpPr txBox="1"/>
      </xdr:nvSpPr>
      <xdr:spPr>
        <a:xfrm>
          <a:off x="16357600" y="579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a:extLst>
            <a:ext uri="{FF2B5EF4-FFF2-40B4-BE49-F238E27FC236}">
              <a16:creationId xmlns:a16="http://schemas.microsoft.com/office/drawing/2014/main" id="{3E07C473-9580-4103-B41D-15128DFABAC5}"/>
            </a:ext>
          </a:extLst>
        </xdr:cNvPr>
        <xdr:cNvCxnSpPr/>
      </xdr:nvCxnSpPr>
      <xdr:spPr>
        <a:xfrm>
          <a:off x="16230600" y="601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76979</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D27DF6A9-8A46-4D08-B19A-21A89754AF95}"/>
            </a:ext>
          </a:extLst>
        </xdr:cNvPr>
        <xdr:cNvSpPr txBox="1"/>
      </xdr:nvSpPr>
      <xdr:spPr>
        <a:xfrm>
          <a:off x="16357600" y="6592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a:extLst>
            <a:ext uri="{FF2B5EF4-FFF2-40B4-BE49-F238E27FC236}">
              <a16:creationId xmlns:a16="http://schemas.microsoft.com/office/drawing/2014/main" id="{046A82CF-3FA9-47C4-B65D-120193BC1797}"/>
            </a:ext>
          </a:extLst>
        </xdr:cNvPr>
        <xdr:cNvSpPr/>
      </xdr:nvSpPr>
      <xdr:spPr>
        <a:xfrm>
          <a:off x="162687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a:extLst>
            <a:ext uri="{FF2B5EF4-FFF2-40B4-BE49-F238E27FC236}">
              <a16:creationId xmlns:a16="http://schemas.microsoft.com/office/drawing/2014/main" id="{A50E8053-E4B4-4379-A488-2BF8FDACA0EC}"/>
            </a:ext>
          </a:extLst>
        </xdr:cNvPr>
        <xdr:cNvSpPr/>
      </xdr:nvSpPr>
      <xdr:spPr>
        <a:xfrm>
          <a:off x="15430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a:extLst>
            <a:ext uri="{FF2B5EF4-FFF2-40B4-BE49-F238E27FC236}">
              <a16:creationId xmlns:a16="http://schemas.microsoft.com/office/drawing/2014/main" id="{54C955AC-F3CF-438B-AD80-8D2B456A9D69}"/>
            </a:ext>
          </a:extLst>
        </xdr:cNvPr>
        <xdr:cNvSpPr/>
      </xdr:nvSpPr>
      <xdr:spPr>
        <a:xfrm>
          <a:off x="14541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a:extLst>
            <a:ext uri="{FF2B5EF4-FFF2-40B4-BE49-F238E27FC236}">
              <a16:creationId xmlns:a16="http://schemas.microsoft.com/office/drawing/2014/main" id="{356F2D90-0745-446F-942E-D547DF0067D6}"/>
            </a:ext>
          </a:extLst>
        </xdr:cNvPr>
        <xdr:cNvSpPr/>
      </xdr:nvSpPr>
      <xdr:spPr>
        <a:xfrm>
          <a:off x="13652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a:extLst>
            <a:ext uri="{FF2B5EF4-FFF2-40B4-BE49-F238E27FC236}">
              <a16:creationId xmlns:a16="http://schemas.microsoft.com/office/drawing/2014/main" id="{8D6ADA95-CB0A-4697-94C0-A7F5C313AF95}"/>
            </a:ext>
          </a:extLst>
        </xdr:cNvPr>
        <xdr:cNvSpPr/>
      </xdr:nvSpPr>
      <xdr:spPr>
        <a:xfrm>
          <a:off x="1276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BBBBE67-3516-4765-AE63-C87E313ED80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AD7E3E9-2A50-401E-A07F-84D1C4535C4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65B235C-B0EA-4272-A028-6906E46457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68E22BD-B5EE-4569-893A-6C7FC9ACE26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60B9DAF-B443-49FF-8E74-0AD47BB41F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537" name="楕円 536">
          <a:extLst>
            <a:ext uri="{FF2B5EF4-FFF2-40B4-BE49-F238E27FC236}">
              <a16:creationId xmlns:a16="http://schemas.microsoft.com/office/drawing/2014/main" id="{3CF875F3-2FC9-4C10-B8CF-28CB8D475B9C}"/>
            </a:ext>
          </a:extLst>
        </xdr:cNvPr>
        <xdr:cNvSpPr/>
      </xdr:nvSpPr>
      <xdr:spPr>
        <a:xfrm>
          <a:off x="16268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100347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D169C5DD-41FC-438D-900D-CEB8578D28CC}"/>
            </a:ext>
          </a:extLst>
        </xdr:cNvPr>
        <xdr:cNvSpPr txBox="1"/>
      </xdr:nvSpPr>
      <xdr:spPr>
        <a:xfrm>
          <a:off x="16357600"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539" name="楕円 538">
          <a:extLst>
            <a:ext uri="{FF2B5EF4-FFF2-40B4-BE49-F238E27FC236}">
              <a16:creationId xmlns:a16="http://schemas.microsoft.com/office/drawing/2014/main" id="{62890531-204A-42DB-A423-EBB7E7772D19}"/>
            </a:ext>
          </a:extLst>
        </xdr:cNvPr>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64770</xdr:rowOff>
    </xdr:to>
    <xdr:cxnSp macro="">
      <xdr:nvCxnSpPr>
        <xdr:cNvPr id="540" name="直線コネクタ 539">
          <a:extLst>
            <a:ext uri="{FF2B5EF4-FFF2-40B4-BE49-F238E27FC236}">
              <a16:creationId xmlns:a16="http://schemas.microsoft.com/office/drawing/2014/main" id="{6ECD9E13-E30F-4A4D-B295-E67670810A0B}"/>
            </a:ext>
          </a:extLst>
        </xdr:cNvPr>
        <xdr:cNvCxnSpPr/>
      </xdr:nvCxnSpPr>
      <xdr:spPr>
        <a:xfrm>
          <a:off x="15481300" y="5974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23114</xdr:rowOff>
    </xdr:from>
    <xdr:to>
      <xdr:col>76</xdr:col>
      <xdr:colOff>165100</xdr:colOff>
      <xdr:row>37</xdr:row>
      <xdr:rowOff>124714</xdr:rowOff>
    </xdr:to>
    <xdr:sp macro="" textlink="">
      <xdr:nvSpPr>
        <xdr:cNvPr id="541" name="楕円 540">
          <a:extLst>
            <a:ext uri="{FF2B5EF4-FFF2-40B4-BE49-F238E27FC236}">
              <a16:creationId xmlns:a16="http://schemas.microsoft.com/office/drawing/2014/main" id="{C7C167ED-A4AC-484F-B546-A763C5A6F7F5}"/>
            </a:ext>
          </a:extLst>
        </xdr:cNvPr>
        <xdr:cNvSpPr/>
      </xdr:nvSpPr>
      <xdr:spPr>
        <a:xfrm>
          <a:off x="14541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144780</xdr:rowOff>
    </xdr:from>
    <xdr:to>
      <xdr:col>81</xdr:col>
      <xdr:colOff>50800</xdr:colOff>
      <xdr:row>37</xdr:row>
      <xdr:rowOff>73914</xdr:rowOff>
    </xdr:to>
    <xdr:cxnSp macro="">
      <xdr:nvCxnSpPr>
        <xdr:cNvPr id="542" name="直線コネクタ 541">
          <a:extLst>
            <a:ext uri="{FF2B5EF4-FFF2-40B4-BE49-F238E27FC236}">
              <a16:creationId xmlns:a16="http://schemas.microsoft.com/office/drawing/2014/main" id="{843C99D6-74F2-4B12-9235-5EE9AD963175}"/>
            </a:ext>
          </a:extLst>
        </xdr:cNvPr>
        <xdr:cNvCxnSpPr/>
      </xdr:nvCxnSpPr>
      <xdr:spPr>
        <a:xfrm flipV="1">
          <a:off x="14592300" y="5974080"/>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98552</xdr:rowOff>
    </xdr:from>
    <xdr:to>
      <xdr:col>72</xdr:col>
      <xdr:colOff>38100</xdr:colOff>
      <xdr:row>37</xdr:row>
      <xdr:rowOff>28702</xdr:rowOff>
    </xdr:to>
    <xdr:sp macro="" textlink="">
      <xdr:nvSpPr>
        <xdr:cNvPr id="543" name="楕円 542">
          <a:extLst>
            <a:ext uri="{FF2B5EF4-FFF2-40B4-BE49-F238E27FC236}">
              <a16:creationId xmlns:a16="http://schemas.microsoft.com/office/drawing/2014/main" id="{D27A1BD1-66BA-4D00-A4EF-2F851A169691}"/>
            </a:ext>
          </a:extLst>
        </xdr:cNvPr>
        <xdr:cNvSpPr/>
      </xdr:nvSpPr>
      <xdr:spPr>
        <a:xfrm>
          <a:off x="13652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149352</xdr:rowOff>
    </xdr:from>
    <xdr:to>
      <xdr:col>76</xdr:col>
      <xdr:colOff>114300</xdr:colOff>
      <xdr:row>37</xdr:row>
      <xdr:rowOff>73914</xdr:rowOff>
    </xdr:to>
    <xdr:cxnSp macro="">
      <xdr:nvCxnSpPr>
        <xdr:cNvPr id="544" name="直線コネクタ 543">
          <a:extLst>
            <a:ext uri="{FF2B5EF4-FFF2-40B4-BE49-F238E27FC236}">
              <a16:creationId xmlns:a16="http://schemas.microsoft.com/office/drawing/2014/main" id="{070B8D1B-55A3-4755-908B-7694CD41B699}"/>
            </a:ext>
          </a:extLst>
        </xdr:cNvPr>
        <xdr:cNvCxnSpPr/>
      </xdr:nvCxnSpPr>
      <xdr:spPr>
        <a:xfrm>
          <a:off x="13703300" y="63215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160274</xdr:rowOff>
    </xdr:from>
    <xdr:to>
      <xdr:col>67</xdr:col>
      <xdr:colOff>101600</xdr:colOff>
      <xdr:row>36</xdr:row>
      <xdr:rowOff>90424</xdr:rowOff>
    </xdr:to>
    <xdr:sp macro="" textlink="">
      <xdr:nvSpPr>
        <xdr:cNvPr id="545" name="楕円 544">
          <a:extLst>
            <a:ext uri="{FF2B5EF4-FFF2-40B4-BE49-F238E27FC236}">
              <a16:creationId xmlns:a16="http://schemas.microsoft.com/office/drawing/2014/main" id="{C93811A5-CB35-448E-BCC6-5536CE293C8B}"/>
            </a:ext>
          </a:extLst>
        </xdr:cNvPr>
        <xdr:cNvSpPr/>
      </xdr:nvSpPr>
      <xdr:spPr>
        <a:xfrm>
          <a:off x="12763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39624</xdr:rowOff>
    </xdr:from>
    <xdr:to>
      <xdr:col>71</xdr:col>
      <xdr:colOff>177800</xdr:colOff>
      <xdr:row>36</xdr:row>
      <xdr:rowOff>149352</xdr:rowOff>
    </xdr:to>
    <xdr:cxnSp macro="">
      <xdr:nvCxnSpPr>
        <xdr:cNvPr id="546" name="直線コネクタ 545">
          <a:extLst>
            <a:ext uri="{FF2B5EF4-FFF2-40B4-BE49-F238E27FC236}">
              <a16:creationId xmlns:a16="http://schemas.microsoft.com/office/drawing/2014/main" id="{ED105754-E1D5-4CAF-9B51-DA75DDB3A7BA}"/>
            </a:ext>
          </a:extLst>
        </xdr:cNvPr>
        <xdr:cNvCxnSpPr/>
      </xdr:nvCxnSpPr>
      <xdr:spPr>
        <a:xfrm>
          <a:off x="12814300" y="62118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2E62350-CF15-4A54-BA6C-BB1A759AC509}"/>
            </a:ext>
          </a:extLst>
        </xdr:cNvPr>
        <xdr:cNvSpPr txBox="1"/>
      </xdr:nvSpPr>
      <xdr:spPr>
        <a:xfrm>
          <a:off x="15266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76979</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4E59262B-5550-46C3-9D25-63A17946F434}"/>
            </a:ext>
          </a:extLst>
        </xdr:cNvPr>
        <xdr:cNvSpPr txBox="1"/>
      </xdr:nvSpPr>
      <xdr:spPr>
        <a:xfrm>
          <a:off x="143897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D310843B-A97C-4D80-B9D6-7F0968367E83}"/>
            </a:ext>
          </a:extLst>
        </xdr:cNvPr>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BE466AB7-0705-4B03-A31F-F6F386AB680B}"/>
            </a:ext>
          </a:extLst>
        </xdr:cNvPr>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C4685CB8-47FD-480E-91C3-D0DE392E0CFA}"/>
            </a:ext>
          </a:extLst>
        </xdr:cNvPr>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141241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2331BD20-7B13-45D8-9AC8-5913661AACF2}"/>
            </a:ext>
          </a:extLst>
        </xdr:cNvPr>
        <xdr:cNvSpPr txBox="1"/>
      </xdr:nvSpPr>
      <xdr:spPr>
        <a:xfrm>
          <a:off x="143897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45229</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5154ED88-7933-44FA-B187-CAD6CB75BA50}"/>
            </a:ext>
          </a:extLst>
        </xdr:cNvPr>
        <xdr:cNvSpPr txBox="1"/>
      </xdr:nvSpPr>
      <xdr:spPr>
        <a:xfrm>
          <a:off x="13500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106951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214154E-0BE7-4C49-BFC5-B32E381FAAE3}"/>
            </a:ext>
          </a:extLst>
        </xdr:cNvPr>
        <xdr:cNvSpPr txBox="1"/>
      </xdr:nvSpPr>
      <xdr:spPr>
        <a:xfrm>
          <a:off x="12611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8A2393E2-DEB3-4880-8BED-15D8378F08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BB50497F-DE1C-4BAF-8136-B0324FB84C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831C85DB-9115-4A01-8C7B-5D5119111A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49244048-BB36-4135-B544-124941D608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B499CFF2-029F-402B-9BCB-2F5F993491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8619084E-DCD5-4CEE-BC4D-568565DDEE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C267C980-4A26-448E-A316-88019C8067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58B26C25-0D05-417D-A24D-21997891E22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F27EC7C7-6564-4B3F-9F9A-5FE1974C07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B33DB733-1530-4C83-BC46-230AABF54F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a:extLst>
            <a:ext uri="{FF2B5EF4-FFF2-40B4-BE49-F238E27FC236}">
              <a16:creationId xmlns:a16="http://schemas.microsoft.com/office/drawing/2014/main" id="{C07B7CAB-D4F4-4679-BDE7-15A713C11DC8}"/>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5CFBA89B-8661-4443-AE49-15A829F1097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a:extLst>
            <a:ext uri="{FF2B5EF4-FFF2-40B4-BE49-F238E27FC236}">
              <a16:creationId xmlns:a16="http://schemas.microsoft.com/office/drawing/2014/main" id="{E3CD470C-E958-453F-A661-DFA96832565F}"/>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141469C1-0CAA-45FF-9A18-3CE7267F189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a:extLst>
            <a:ext uri="{FF2B5EF4-FFF2-40B4-BE49-F238E27FC236}">
              <a16:creationId xmlns:a16="http://schemas.microsoft.com/office/drawing/2014/main" id="{F55D2903-BEB4-4098-BC7F-8511B17B90F2}"/>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E7F047A8-E4F9-4808-A1D1-A082E69F25C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a:extLst>
            <a:ext uri="{FF2B5EF4-FFF2-40B4-BE49-F238E27FC236}">
              <a16:creationId xmlns:a16="http://schemas.microsoft.com/office/drawing/2014/main" id="{8C116243-B5CE-48E8-A4FE-53843C1D4E24}"/>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A4FCD254-E93F-488A-8E33-FEED0F811F4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a:extLst>
            <a:ext uri="{FF2B5EF4-FFF2-40B4-BE49-F238E27FC236}">
              <a16:creationId xmlns:a16="http://schemas.microsoft.com/office/drawing/2014/main" id="{A1B08184-B58C-4A81-A880-D604C5233994}"/>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2E5580A8-D198-44A2-8AA5-EBBE1B97914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B9E329E1-0617-4C5A-AAD3-B1AB9841499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2F566D02-BD52-482E-B75E-E3A0C1C183B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435ABD1C-1082-497B-B572-BF0B6D8D346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8A308262-D9A5-4A9E-81B3-472F7E5A91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97AEC47B-A2A8-4F7D-BF68-34646931729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70619B20-ABCB-4AEF-8AD5-0C2D1DC780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a:extLst>
            <a:ext uri="{FF2B5EF4-FFF2-40B4-BE49-F238E27FC236}">
              <a16:creationId xmlns:a16="http://schemas.microsoft.com/office/drawing/2014/main" id="{674ABE50-A0C3-4811-9EDA-8FDDEDDCC08D}"/>
            </a:ext>
          </a:extLst>
        </xdr:cNvPr>
        <xdr:cNvCxnSpPr/>
      </xdr:nvCxnSpPr>
      <xdr:spPr>
        <a:xfrm flipV="1">
          <a:off x="22160864" y="5823531"/>
          <a:ext cx="0" cy="145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a:extLst>
            <a:ext uri="{FF2B5EF4-FFF2-40B4-BE49-F238E27FC236}">
              <a16:creationId xmlns:a16="http://schemas.microsoft.com/office/drawing/2014/main" id="{87573763-F7BE-4512-8BB8-F224A1DED38A}"/>
            </a:ext>
          </a:extLst>
        </xdr:cNvPr>
        <xdr:cNvSpPr txBox="1"/>
      </xdr:nvSpPr>
      <xdr:spPr>
        <a:xfrm>
          <a:off x="22199600" y="72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a:extLst>
            <a:ext uri="{FF2B5EF4-FFF2-40B4-BE49-F238E27FC236}">
              <a16:creationId xmlns:a16="http://schemas.microsoft.com/office/drawing/2014/main" id="{EE0E2787-22B7-4113-8743-B610CDB2863E}"/>
            </a:ext>
          </a:extLst>
        </xdr:cNvPr>
        <xdr:cNvCxnSpPr/>
      </xdr:nvCxnSpPr>
      <xdr:spPr>
        <a:xfrm>
          <a:off x="22072600" y="7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E09F5E22-2A74-42E0-B314-45991BF05163}"/>
            </a:ext>
          </a:extLst>
        </xdr:cNvPr>
        <xdr:cNvSpPr txBox="1"/>
      </xdr:nvSpPr>
      <xdr:spPr>
        <a:xfrm>
          <a:off x="22199600" y="559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a:extLst>
            <a:ext uri="{FF2B5EF4-FFF2-40B4-BE49-F238E27FC236}">
              <a16:creationId xmlns:a16="http://schemas.microsoft.com/office/drawing/2014/main" id="{2CB1E20B-5426-4A5D-878A-08E3B564440C}"/>
            </a:ext>
          </a:extLst>
        </xdr:cNvPr>
        <xdr:cNvCxnSpPr/>
      </xdr:nvCxnSpPr>
      <xdr:spPr>
        <a:xfrm>
          <a:off x="22072600" y="58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50922</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B8017151-F80F-405E-AB92-66FB8C71772E}"/>
            </a:ext>
          </a:extLst>
        </xdr:cNvPr>
        <xdr:cNvSpPr txBox="1"/>
      </xdr:nvSpPr>
      <xdr:spPr>
        <a:xfrm>
          <a:off x="22199600" y="6394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a:extLst>
            <a:ext uri="{FF2B5EF4-FFF2-40B4-BE49-F238E27FC236}">
              <a16:creationId xmlns:a16="http://schemas.microsoft.com/office/drawing/2014/main" id="{A6A899C2-50BA-4B95-A29E-351124B8E4A6}"/>
            </a:ext>
          </a:extLst>
        </xdr:cNvPr>
        <xdr:cNvSpPr/>
      </xdr:nvSpPr>
      <xdr:spPr>
        <a:xfrm>
          <a:off x="22110700" y="654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a:extLst>
            <a:ext uri="{FF2B5EF4-FFF2-40B4-BE49-F238E27FC236}">
              <a16:creationId xmlns:a16="http://schemas.microsoft.com/office/drawing/2014/main" id="{F9240866-28D3-4F6D-8EF6-8455F0D33E44}"/>
            </a:ext>
          </a:extLst>
        </xdr:cNvPr>
        <xdr:cNvSpPr/>
      </xdr:nvSpPr>
      <xdr:spPr>
        <a:xfrm>
          <a:off x="212725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a:extLst>
            <a:ext uri="{FF2B5EF4-FFF2-40B4-BE49-F238E27FC236}">
              <a16:creationId xmlns:a16="http://schemas.microsoft.com/office/drawing/2014/main" id="{9B528602-8A68-49A7-97E6-384A5829D864}"/>
            </a:ext>
          </a:extLst>
        </xdr:cNvPr>
        <xdr:cNvSpPr/>
      </xdr:nvSpPr>
      <xdr:spPr>
        <a:xfrm>
          <a:off x="20383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a:extLst>
            <a:ext uri="{FF2B5EF4-FFF2-40B4-BE49-F238E27FC236}">
              <a16:creationId xmlns:a16="http://schemas.microsoft.com/office/drawing/2014/main" id="{97AB74BF-8A5A-4FD1-99C8-0F69564F957B}"/>
            </a:ext>
          </a:extLst>
        </xdr:cNvPr>
        <xdr:cNvSpPr/>
      </xdr:nvSpPr>
      <xdr:spPr>
        <a:xfrm>
          <a:off x="19494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a:extLst>
            <a:ext uri="{FF2B5EF4-FFF2-40B4-BE49-F238E27FC236}">
              <a16:creationId xmlns:a16="http://schemas.microsoft.com/office/drawing/2014/main" id="{C8DEEB21-3334-4B2F-86E2-2D5EFF8FCF55}"/>
            </a:ext>
          </a:extLst>
        </xdr:cNvPr>
        <xdr:cNvSpPr/>
      </xdr:nvSpPr>
      <xdr:spPr>
        <a:xfrm>
          <a:off x="18605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73C70DA-A5E8-4769-AF58-E8629DE984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6DBF6617-8409-4E25-9F97-38AFF1B56C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7B6C7AF9-7C12-42CB-9E64-030B3A2573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E4C4AB1-43C8-4D50-9DB7-2AA1D728D2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7706E9B5-4749-4D8B-9E13-61FB3D235B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98323</xdr:rowOff>
    </xdr:from>
    <xdr:to>
      <xdr:col>116</xdr:col>
      <xdr:colOff>114300</xdr:colOff>
      <xdr:row>42</xdr:row>
      <xdr:rowOff>28473</xdr:rowOff>
    </xdr:to>
    <xdr:sp macro="" textlink="">
      <xdr:nvSpPr>
        <xdr:cNvPr id="597" name="楕円 596">
          <a:extLst>
            <a:ext uri="{FF2B5EF4-FFF2-40B4-BE49-F238E27FC236}">
              <a16:creationId xmlns:a16="http://schemas.microsoft.com/office/drawing/2014/main" id="{A67850C3-FACE-4B9C-8E27-E8BEFD8C0B0B}"/>
            </a:ext>
          </a:extLst>
        </xdr:cNvPr>
        <xdr:cNvSpPr/>
      </xdr:nvSpPr>
      <xdr:spPr>
        <a:xfrm>
          <a:off x="22110700" y="71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13250</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A6C62EC3-4E3E-439C-A232-2A3B821A618F}"/>
            </a:ext>
          </a:extLst>
        </xdr:cNvPr>
        <xdr:cNvSpPr txBox="1"/>
      </xdr:nvSpPr>
      <xdr:spPr>
        <a:xfrm>
          <a:off x="22199600" y="70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102389</xdr:rowOff>
    </xdr:from>
    <xdr:to>
      <xdr:col>112</xdr:col>
      <xdr:colOff>38100</xdr:colOff>
      <xdr:row>42</xdr:row>
      <xdr:rowOff>32539</xdr:rowOff>
    </xdr:to>
    <xdr:sp macro="" textlink="">
      <xdr:nvSpPr>
        <xdr:cNvPr id="599" name="楕円 598">
          <a:extLst>
            <a:ext uri="{FF2B5EF4-FFF2-40B4-BE49-F238E27FC236}">
              <a16:creationId xmlns:a16="http://schemas.microsoft.com/office/drawing/2014/main" id="{82E187B6-D258-432C-9B96-3D21BB304DE2}"/>
            </a:ext>
          </a:extLst>
        </xdr:cNvPr>
        <xdr:cNvSpPr/>
      </xdr:nvSpPr>
      <xdr:spPr>
        <a:xfrm>
          <a:off x="21272500" y="71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149123</xdr:rowOff>
    </xdr:from>
    <xdr:to>
      <xdr:col>116</xdr:col>
      <xdr:colOff>63500</xdr:colOff>
      <xdr:row>41</xdr:row>
      <xdr:rowOff>153189</xdr:rowOff>
    </xdr:to>
    <xdr:cxnSp macro="">
      <xdr:nvCxnSpPr>
        <xdr:cNvPr id="600" name="直線コネクタ 599">
          <a:extLst>
            <a:ext uri="{FF2B5EF4-FFF2-40B4-BE49-F238E27FC236}">
              <a16:creationId xmlns:a16="http://schemas.microsoft.com/office/drawing/2014/main" id="{F219C369-2BD6-4D7A-82F8-09B3CE65A92F}"/>
            </a:ext>
          </a:extLst>
        </xdr:cNvPr>
        <xdr:cNvCxnSpPr/>
      </xdr:nvCxnSpPr>
      <xdr:spPr>
        <a:xfrm flipV="1">
          <a:off x="21323300" y="7178573"/>
          <a:ext cx="8382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12860</xdr:rowOff>
    </xdr:from>
    <xdr:to>
      <xdr:col>107</xdr:col>
      <xdr:colOff>101600</xdr:colOff>
      <xdr:row>42</xdr:row>
      <xdr:rowOff>114460</xdr:rowOff>
    </xdr:to>
    <xdr:sp macro="" textlink="">
      <xdr:nvSpPr>
        <xdr:cNvPr id="601" name="楕円 600">
          <a:extLst>
            <a:ext uri="{FF2B5EF4-FFF2-40B4-BE49-F238E27FC236}">
              <a16:creationId xmlns:a16="http://schemas.microsoft.com/office/drawing/2014/main" id="{41D3FA1F-B63A-41DC-8ADF-31500EA2D830}"/>
            </a:ext>
          </a:extLst>
        </xdr:cNvPr>
        <xdr:cNvSpPr/>
      </xdr:nvSpPr>
      <xdr:spPr>
        <a:xfrm>
          <a:off x="203835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153189</xdr:rowOff>
    </xdr:from>
    <xdr:to>
      <xdr:col>111</xdr:col>
      <xdr:colOff>177800</xdr:colOff>
      <xdr:row>42</xdr:row>
      <xdr:rowOff>63660</xdr:rowOff>
    </xdr:to>
    <xdr:cxnSp macro="">
      <xdr:nvCxnSpPr>
        <xdr:cNvPr id="602" name="直線コネクタ 601">
          <a:extLst>
            <a:ext uri="{FF2B5EF4-FFF2-40B4-BE49-F238E27FC236}">
              <a16:creationId xmlns:a16="http://schemas.microsoft.com/office/drawing/2014/main" id="{0CE5906A-8F23-4940-AD00-B5A5F5116D59}"/>
            </a:ext>
          </a:extLst>
        </xdr:cNvPr>
        <xdr:cNvCxnSpPr/>
      </xdr:nvCxnSpPr>
      <xdr:spPr>
        <a:xfrm flipV="1">
          <a:off x="20434300" y="7182639"/>
          <a:ext cx="8890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14362</xdr:rowOff>
    </xdr:from>
    <xdr:to>
      <xdr:col>102</xdr:col>
      <xdr:colOff>165100</xdr:colOff>
      <xdr:row>42</xdr:row>
      <xdr:rowOff>115962</xdr:rowOff>
    </xdr:to>
    <xdr:sp macro="" textlink="">
      <xdr:nvSpPr>
        <xdr:cNvPr id="603" name="楕円 602">
          <a:extLst>
            <a:ext uri="{FF2B5EF4-FFF2-40B4-BE49-F238E27FC236}">
              <a16:creationId xmlns:a16="http://schemas.microsoft.com/office/drawing/2014/main" id="{6E63F7CB-56FC-4AD3-987E-CF19ABE95F56}"/>
            </a:ext>
          </a:extLst>
        </xdr:cNvPr>
        <xdr:cNvSpPr/>
      </xdr:nvSpPr>
      <xdr:spPr>
        <a:xfrm>
          <a:off x="19494500" y="72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63660</xdr:rowOff>
    </xdr:from>
    <xdr:to>
      <xdr:col>107</xdr:col>
      <xdr:colOff>50800</xdr:colOff>
      <xdr:row>42</xdr:row>
      <xdr:rowOff>65162</xdr:rowOff>
    </xdr:to>
    <xdr:cxnSp macro="">
      <xdr:nvCxnSpPr>
        <xdr:cNvPr id="604" name="直線コネクタ 603">
          <a:extLst>
            <a:ext uri="{FF2B5EF4-FFF2-40B4-BE49-F238E27FC236}">
              <a16:creationId xmlns:a16="http://schemas.microsoft.com/office/drawing/2014/main" id="{309399D9-F04D-4950-BDCD-41C4B7E35304}"/>
            </a:ext>
          </a:extLst>
        </xdr:cNvPr>
        <xdr:cNvCxnSpPr/>
      </xdr:nvCxnSpPr>
      <xdr:spPr>
        <a:xfrm flipV="1">
          <a:off x="19545300" y="726456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14492</xdr:rowOff>
    </xdr:from>
    <xdr:to>
      <xdr:col>98</xdr:col>
      <xdr:colOff>38100</xdr:colOff>
      <xdr:row>42</xdr:row>
      <xdr:rowOff>116092</xdr:rowOff>
    </xdr:to>
    <xdr:sp macro="" textlink="">
      <xdr:nvSpPr>
        <xdr:cNvPr id="605" name="楕円 604">
          <a:extLst>
            <a:ext uri="{FF2B5EF4-FFF2-40B4-BE49-F238E27FC236}">
              <a16:creationId xmlns:a16="http://schemas.microsoft.com/office/drawing/2014/main" id="{B943F88A-DFD0-4865-97A0-A3831B63B352}"/>
            </a:ext>
          </a:extLst>
        </xdr:cNvPr>
        <xdr:cNvSpPr/>
      </xdr:nvSpPr>
      <xdr:spPr>
        <a:xfrm>
          <a:off x="18605500" y="72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65162</xdr:rowOff>
    </xdr:from>
    <xdr:to>
      <xdr:col>102</xdr:col>
      <xdr:colOff>114300</xdr:colOff>
      <xdr:row>42</xdr:row>
      <xdr:rowOff>65292</xdr:rowOff>
    </xdr:to>
    <xdr:cxnSp macro="">
      <xdr:nvCxnSpPr>
        <xdr:cNvPr id="606" name="直線コネクタ 605">
          <a:extLst>
            <a:ext uri="{FF2B5EF4-FFF2-40B4-BE49-F238E27FC236}">
              <a16:creationId xmlns:a16="http://schemas.microsoft.com/office/drawing/2014/main" id="{2E947EAB-2E3F-4FFC-A5F6-6DB5BFBCC246}"/>
            </a:ext>
          </a:extLst>
        </xdr:cNvPr>
        <xdr:cNvCxnSpPr/>
      </xdr:nvCxnSpPr>
      <xdr:spPr>
        <a:xfrm flipV="1">
          <a:off x="18656300" y="726606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167710</xdr:rowOff>
    </xdr:from>
    <xdr:ext cx="534377" cy="259045"/>
    <xdr:sp macro="" textlink="">
      <xdr:nvSpPr>
        <xdr:cNvPr id="607" name="n_1aveValue【一般廃棄物処理施設】&#10;一人当たり有形固定資産（償却資産）額">
          <a:extLst>
            <a:ext uri="{FF2B5EF4-FFF2-40B4-BE49-F238E27FC236}">
              <a16:creationId xmlns:a16="http://schemas.microsoft.com/office/drawing/2014/main" id="{E2AE3343-B733-4A51-9857-215A39A765F5}"/>
            </a:ext>
          </a:extLst>
        </xdr:cNvPr>
        <xdr:cNvSpPr txBox="1"/>
      </xdr:nvSpPr>
      <xdr:spPr>
        <a:xfrm>
          <a:off x="21043411" y="63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9208</xdr:rowOff>
    </xdr:from>
    <xdr:ext cx="534377" cy="259045"/>
    <xdr:sp macro="" textlink="">
      <xdr:nvSpPr>
        <xdr:cNvPr id="608" name="n_2aveValue【一般廃棄物処理施設】&#10;一人当たり有形固定資産（償却資産）額">
          <a:extLst>
            <a:ext uri="{FF2B5EF4-FFF2-40B4-BE49-F238E27FC236}">
              <a16:creationId xmlns:a16="http://schemas.microsoft.com/office/drawing/2014/main" id="{0FDF716A-3580-4A8F-A5F1-72E1A85B8FA9}"/>
            </a:ext>
          </a:extLst>
        </xdr:cNvPr>
        <xdr:cNvSpPr txBox="1"/>
      </xdr:nvSpPr>
      <xdr:spPr>
        <a:xfrm>
          <a:off x="201671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40984</xdr:rowOff>
    </xdr:from>
    <xdr:ext cx="534377" cy="259045"/>
    <xdr:sp macro="" textlink="">
      <xdr:nvSpPr>
        <xdr:cNvPr id="609" name="n_3aveValue【一般廃棄物処理施設】&#10;一人当たり有形固定資産（償却資産）額">
          <a:extLst>
            <a:ext uri="{FF2B5EF4-FFF2-40B4-BE49-F238E27FC236}">
              <a16:creationId xmlns:a16="http://schemas.microsoft.com/office/drawing/2014/main" id="{A082B598-2576-41D0-B990-2E38539C10D4}"/>
            </a:ext>
          </a:extLst>
        </xdr:cNvPr>
        <xdr:cNvSpPr txBox="1"/>
      </xdr:nvSpPr>
      <xdr:spPr>
        <a:xfrm>
          <a:off x="19278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18989</xdr:rowOff>
    </xdr:from>
    <xdr:ext cx="534377" cy="259045"/>
    <xdr:sp macro="" textlink="">
      <xdr:nvSpPr>
        <xdr:cNvPr id="610" name="n_4aveValue【一般廃棄物処理施設】&#10;一人当たり有形固定資産（償却資産）額">
          <a:extLst>
            <a:ext uri="{FF2B5EF4-FFF2-40B4-BE49-F238E27FC236}">
              <a16:creationId xmlns:a16="http://schemas.microsoft.com/office/drawing/2014/main" id="{112CC742-25A4-4E33-A0D0-76381FF05B35}"/>
            </a:ext>
          </a:extLst>
        </xdr:cNvPr>
        <xdr:cNvSpPr txBox="1"/>
      </xdr:nvSpPr>
      <xdr:spPr>
        <a:xfrm>
          <a:off x="18389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23666</xdr:rowOff>
    </xdr:from>
    <xdr:ext cx="534377" cy="259045"/>
    <xdr:sp macro="" textlink="">
      <xdr:nvSpPr>
        <xdr:cNvPr id="611" name="n_1mainValue【一般廃棄物処理施設】&#10;一人当たり有形固定資産（償却資産）額">
          <a:extLst>
            <a:ext uri="{FF2B5EF4-FFF2-40B4-BE49-F238E27FC236}">
              <a16:creationId xmlns:a16="http://schemas.microsoft.com/office/drawing/2014/main" id="{B47C040B-2457-40CC-B222-32DFCFC752FE}"/>
            </a:ext>
          </a:extLst>
        </xdr:cNvPr>
        <xdr:cNvSpPr txBox="1"/>
      </xdr:nvSpPr>
      <xdr:spPr>
        <a:xfrm>
          <a:off x="21043411" y="72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105587</xdr:rowOff>
    </xdr:from>
    <xdr:ext cx="534377" cy="259045"/>
    <xdr:sp macro="" textlink="">
      <xdr:nvSpPr>
        <xdr:cNvPr id="612" name="n_2mainValue【一般廃棄物処理施設】&#10;一人当たり有形固定資産（償却資産）額">
          <a:extLst>
            <a:ext uri="{FF2B5EF4-FFF2-40B4-BE49-F238E27FC236}">
              <a16:creationId xmlns:a16="http://schemas.microsoft.com/office/drawing/2014/main" id="{716AFB84-E9A6-442E-B54E-FBAC0CCFE517}"/>
            </a:ext>
          </a:extLst>
        </xdr:cNvPr>
        <xdr:cNvSpPr txBox="1"/>
      </xdr:nvSpPr>
      <xdr:spPr>
        <a:xfrm>
          <a:off x="20167111" y="73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107089</xdr:rowOff>
    </xdr:from>
    <xdr:ext cx="534377" cy="259045"/>
    <xdr:sp macro="" textlink="">
      <xdr:nvSpPr>
        <xdr:cNvPr id="613" name="n_3mainValue【一般廃棄物処理施設】&#10;一人当たり有形固定資産（償却資産）額">
          <a:extLst>
            <a:ext uri="{FF2B5EF4-FFF2-40B4-BE49-F238E27FC236}">
              <a16:creationId xmlns:a16="http://schemas.microsoft.com/office/drawing/2014/main" id="{2FF41AD9-CE4F-49E5-ABCE-118095D74B78}"/>
            </a:ext>
          </a:extLst>
        </xdr:cNvPr>
        <xdr:cNvSpPr txBox="1"/>
      </xdr:nvSpPr>
      <xdr:spPr>
        <a:xfrm>
          <a:off x="19278111" y="73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107219</xdr:rowOff>
    </xdr:from>
    <xdr:ext cx="534377" cy="259045"/>
    <xdr:sp macro="" textlink="">
      <xdr:nvSpPr>
        <xdr:cNvPr id="614" name="n_4mainValue【一般廃棄物処理施設】&#10;一人当たり有形固定資産（償却資産）額">
          <a:extLst>
            <a:ext uri="{FF2B5EF4-FFF2-40B4-BE49-F238E27FC236}">
              <a16:creationId xmlns:a16="http://schemas.microsoft.com/office/drawing/2014/main" id="{E7DE26F5-B8E3-4EB7-9602-26DA52C2EBFF}"/>
            </a:ext>
          </a:extLst>
        </xdr:cNvPr>
        <xdr:cNvSpPr txBox="1"/>
      </xdr:nvSpPr>
      <xdr:spPr>
        <a:xfrm>
          <a:off x="18389111" y="73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a:extLst>
            <a:ext uri="{FF2B5EF4-FFF2-40B4-BE49-F238E27FC236}">
              <a16:creationId xmlns:a16="http://schemas.microsoft.com/office/drawing/2014/main" id="{818586BA-EDF2-4B27-8115-3E606A974B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a:extLst>
            <a:ext uri="{FF2B5EF4-FFF2-40B4-BE49-F238E27FC236}">
              <a16:creationId xmlns:a16="http://schemas.microsoft.com/office/drawing/2014/main" id="{F0E65A6F-2ACB-4E30-AB08-719E2BFE29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a:extLst>
            <a:ext uri="{FF2B5EF4-FFF2-40B4-BE49-F238E27FC236}">
              <a16:creationId xmlns:a16="http://schemas.microsoft.com/office/drawing/2014/main" id="{960F450E-CEAA-4BDD-A13F-8ADEB368E8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a:extLst>
            <a:ext uri="{FF2B5EF4-FFF2-40B4-BE49-F238E27FC236}">
              <a16:creationId xmlns:a16="http://schemas.microsoft.com/office/drawing/2014/main" id="{0E9DDCAA-8EAD-4B4C-85F7-688059A5A2B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a:extLst>
            <a:ext uri="{FF2B5EF4-FFF2-40B4-BE49-F238E27FC236}">
              <a16:creationId xmlns:a16="http://schemas.microsoft.com/office/drawing/2014/main" id="{416044AB-1E7B-4432-ABC1-525D58E1F5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a:extLst>
            <a:ext uri="{FF2B5EF4-FFF2-40B4-BE49-F238E27FC236}">
              <a16:creationId xmlns:a16="http://schemas.microsoft.com/office/drawing/2014/main" id="{E7F83831-244D-4C47-B775-F5B9424959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a:extLst>
            <a:ext uri="{FF2B5EF4-FFF2-40B4-BE49-F238E27FC236}">
              <a16:creationId xmlns:a16="http://schemas.microsoft.com/office/drawing/2014/main" id="{29B54393-66D5-4A6A-8F88-26837CFCE5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a:extLst>
            <a:ext uri="{FF2B5EF4-FFF2-40B4-BE49-F238E27FC236}">
              <a16:creationId xmlns:a16="http://schemas.microsoft.com/office/drawing/2014/main" id="{2F2E5EDD-04CD-4358-8986-6EB67700D9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a:extLst>
            <a:ext uri="{FF2B5EF4-FFF2-40B4-BE49-F238E27FC236}">
              <a16:creationId xmlns:a16="http://schemas.microsoft.com/office/drawing/2014/main" id="{9670FACE-B8A1-432A-8341-C66D38D602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a:extLst>
            <a:ext uri="{FF2B5EF4-FFF2-40B4-BE49-F238E27FC236}">
              <a16:creationId xmlns:a16="http://schemas.microsoft.com/office/drawing/2014/main" id="{7A05FEC6-847F-4A46-A2F2-8EEFB51E0E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a:extLst>
            <a:ext uri="{FF2B5EF4-FFF2-40B4-BE49-F238E27FC236}">
              <a16:creationId xmlns:a16="http://schemas.microsoft.com/office/drawing/2014/main" id="{44C5C0C7-DAC9-47E1-AFFC-39913935496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a:extLst>
            <a:ext uri="{FF2B5EF4-FFF2-40B4-BE49-F238E27FC236}">
              <a16:creationId xmlns:a16="http://schemas.microsoft.com/office/drawing/2014/main" id="{C78DDEB0-620F-435C-A5AC-336555F38FE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a:extLst>
            <a:ext uri="{FF2B5EF4-FFF2-40B4-BE49-F238E27FC236}">
              <a16:creationId xmlns:a16="http://schemas.microsoft.com/office/drawing/2014/main" id="{7ED97CD7-76A7-438E-A8B7-9CD1BB1EE0F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a:extLst>
            <a:ext uri="{FF2B5EF4-FFF2-40B4-BE49-F238E27FC236}">
              <a16:creationId xmlns:a16="http://schemas.microsoft.com/office/drawing/2014/main" id="{E8149717-8F6B-402D-B537-C033318F80D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a:extLst>
            <a:ext uri="{FF2B5EF4-FFF2-40B4-BE49-F238E27FC236}">
              <a16:creationId xmlns:a16="http://schemas.microsoft.com/office/drawing/2014/main" id="{8BAA6393-4458-427B-B72E-7BB25593E3A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a:extLst>
            <a:ext uri="{FF2B5EF4-FFF2-40B4-BE49-F238E27FC236}">
              <a16:creationId xmlns:a16="http://schemas.microsoft.com/office/drawing/2014/main" id="{DAF45C9A-D7BE-493F-A510-80B3FAC3F2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a:extLst>
            <a:ext uri="{FF2B5EF4-FFF2-40B4-BE49-F238E27FC236}">
              <a16:creationId xmlns:a16="http://schemas.microsoft.com/office/drawing/2014/main" id="{DB44384B-D3D2-4681-ACEB-2E091033521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a:extLst>
            <a:ext uri="{FF2B5EF4-FFF2-40B4-BE49-F238E27FC236}">
              <a16:creationId xmlns:a16="http://schemas.microsoft.com/office/drawing/2014/main" id="{E023622B-5EF1-4022-B16B-86D9C6A2860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a:extLst>
            <a:ext uri="{FF2B5EF4-FFF2-40B4-BE49-F238E27FC236}">
              <a16:creationId xmlns:a16="http://schemas.microsoft.com/office/drawing/2014/main" id="{EB308E3A-6C58-49E2-B877-E0B346C0EA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a:extLst>
            <a:ext uri="{FF2B5EF4-FFF2-40B4-BE49-F238E27FC236}">
              <a16:creationId xmlns:a16="http://schemas.microsoft.com/office/drawing/2014/main" id="{7DDDE03B-1B7A-4598-9BE2-2A1811D5507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a:extLst>
            <a:ext uri="{FF2B5EF4-FFF2-40B4-BE49-F238E27FC236}">
              <a16:creationId xmlns:a16="http://schemas.microsoft.com/office/drawing/2014/main" id="{8471F536-893F-4500-B2E9-A077F143FA9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a:extLst>
            <a:ext uri="{FF2B5EF4-FFF2-40B4-BE49-F238E27FC236}">
              <a16:creationId xmlns:a16="http://schemas.microsoft.com/office/drawing/2014/main" id="{E3B11219-3F55-4299-A882-8B80BEEAD7C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a:extLst>
            <a:ext uri="{FF2B5EF4-FFF2-40B4-BE49-F238E27FC236}">
              <a16:creationId xmlns:a16="http://schemas.microsoft.com/office/drawing/2014/main" id="{540CEBD7-DB3B-4B25-8775-11475EA2F63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a:extLst>
            <a:ext uri="{FF2B5EF4-FFF2-40B4-BE49-F238E27FC236}">
              <a16:creationId xmlns:a16="http://schemas.microsoft.com/office/drawing/2014/main" id="{81CD82CD-F3AB-4AC4-ADAA-5390BE72EF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a:extLst>
            <a:ext uri="{FF2B5EF4-FFF2-40B4-BE49-F238E27FC236}">
              <a16:creationId xmlns:a16="http://schemas.microsoft.com/office/drawing/2014/main" id="{161E257C-4645-450A-9D8D-F32372FD867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FBE709BB-6BE6-4840-8B0A-35DFBDC60F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a:extLst>
            <a:ext uri="{FF2B5EF4-FFF2-40B4-BE49-F238E27FC236}">
              <a16:creationId xmlns:a16="http://schemas.microsoft.com/office/drawing/2014/main" id="{56788C6A-4B8F-4AC8-BB32-B528913419E0}"/>
            </a:ext>
          </a:extLst>
        </xdr:cNvPr>
        <xdr:cNvCxnSpPr/>
      </xdr:nvCxnSpPr>
      <xdr:spPr>
        <a:xfrm flipV="1">
          <a:off x="16318864" y="9659983"/>
          <a:ext cx="0" cy="1352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96F21650-979F-4EC1-A065-1E0A1160271E}"/>
            </a:ext>
          </a:extLst>
        </xdr:cNvPr>
        <xdr:cNvSpPr txBox="1"/>
      </xdr:nvSpPr>
      <xdr:spPr>
        <a:xfrm>
          <a:off x="16357600" y="1101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a:extLst>
            <a:ext uri="{FF2B5EF4-FFF2-40B4-BE49-F238E27FC236}">
              <a16:creationId xmlns:a16="http://schemas.microsoft.com/office/drawing/2014/main" id="{39B3254D-9D23-4043-99F8-F0BB129E4B4B}"/>
            </a:ext>
          </a:extLst>
        </xdr:cNvPr>
        <xdr:cNvCxnSpPr/>
      </xdr:nvCxnSpPr>
      <xdr:spPr>
        <a:xfrm>
          <a:off x="16230600" y="1101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a:extLst>
            <a:ext uri="{FF2B5EF4-FFF2-40B4-BE49-F238E27FC236}">
              <a16:creationId xmlns:a16="http://schemas.microsoft.com/office/drawing/2014/main" id="{14A79ED9-FF25-4D33-A6F0-5914D32E4061}"/>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a:extLst>
            <a:ext uri="{FF2B5EF4-FFF2-40B4-BE49-F238E27FC236}">
              <a16:creationId xmlns:a16="http://schemas.microsoft.com/office/drawing/2014/main" id="{73A41E25-54EF-4263-BA0E-7B96BFCAFFE9}"/>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25961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C6CC763A-FDDE-428A-9075-6EFE4AFC0C34}"/>
            </a:ext>
          </a:extLst>
        </xdr:cNvPr>
        <xdr:cNvSpPr txBox="1"/>
      </xdr:nvSpPr>
      <xdr:spPr>
        <a:xfrm>
          <a:off x="163576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a:extLst>
            <a:ext uri="{FF2B5EF4-FFF2-40B4-BE49-F238E27FC236}">
              <a16:creationId xmlns:a16="http://schemas.microsoft.com/office/drawing/2014/main" id="{24299822-4D90-4997-A4A4-0A15C5EA0926}"/>
            </a:ext>
          </a:extLst>
        </xdr:cNvPr>
        <xdr:cNvSpPr/>
      </xdr:nvSpPr>
      <xdr:spPr>
        <a:xfrm>
          <a:off x="16268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a:extLst>
            <a:ext uri="{FF2B5EF4-FFF2-40B4-BE49-F238E27FC236}">
              <a16:creationId xmlns:a16="http://schemas.microsoft.com/office/drawing/2014/main" id="{F7D56607-ACBB-40C2-8911-86D152EB89D9}"/>
            </a:ext>
          </a:extLst>
        </xdr:cNvPr>
        <xdr:cNvSpPr/>
      </xdr:nvSpPr>
      <xdr:spPr>
        <a:xfrm>
          <a:off x="15430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a:extLst>
            <a:ext uri="{FF2B5EF4-FFF2-40B4-BE49-F238E27FC236}">
              <a16:creationId xmlns:a16="http://schemas.microsoft.com/office/drawing/2014/main" id="{A8ADFC55-D7D2-49DC-A537-05F328C26B92}"/>
            </a:ext>
          </a:extLst>
        </xdr:cNvPr>
        <xdr:cNvSpPr/>
      </xdr:nvSpPr>
      <xdr:spPr>
        <a:xfrm>
          <a:off x="14541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a:extLst>
            <a:ext uri="{FF2B5EF4-FFF2-40B4-BE49-F238E27FC236}">
              <a16:creationId xmlns:a16="http://schemas.microsoft.com/office/drawing/2014/main" id="{18FD1394-381D-442D-A481-A5C72D5F7347}"/>
            </a:ext>
          </a:extLst>
        </xdr:cNvPr>
        <xdr:cNvSpPr/>
      </xdr:nvSpPr>
      <xdr:spPr>
        <a:xfrm>
          <a:off x="13652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a:extLst>
            <a:ext uri="{FF2B5EF4-FFF2-40B4-BE49-F238E27FC236}">
              <a16:creationId xmlns:a16="http://schemas.microsoft.com/office/drawing/2014/main" id="{3CC320BF-8288-47EB-A3F1-BFEA5CA4966C}"/>
            </a:ext>
          </a:extLst>
        </xdr:cNvPr>
        <xdr:cNvSpPr/>
      </xdr:nvSpPr>
      <xdr:spPr>
        <a:xfrm>
          <a:off x="12763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EE0199CA-5C09-43C1-AB78-DF5E88259A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F4F98B8E-92B1-4F4D-9B88-77E7BF35E9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6119732-78FC-4F60-9C64-E624FF3AC2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894267F4-C184-4775-A5A5-5F2B12A5AA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7F3EF4DF-E9EF-4FF8-8C72-A96D80E54A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11249</xdr:rowOff>
    </xdr:from>
    <xdr:to>
      <xdr:col>85</xdr:col>
      <xdr:colOff>177800</xdr:colOff>
      <xdr:row>62</xdr:row>
      <xdr:rowOff>112849</xdr:rowOff>
    </xdr:to>
    <xdr:sp macro="" textlink="">
      <xdr:nvSpPr>
        <xdr:cNvPr id="657" name="楕円 656">
          <a:extLst>
            <a:ext uri="{FF2B5EF4-FFF2-40B4-BE49-F238E27FC236}">
              <a16:creationId xmlns:a16="http://schemas.microsoft.com/office/drawing/2014/main" id="{A5E4C4F4-40AB-4091-A45A-11CA98C2D0F0}"/>
            </a:ext>
          </a:extLst>
        </xdr:cNvPr>
        <xdr:cNvSpPr/>
      </xdr:nvSpPr>
      <xdr:spPr>
        <a:xfrm>
          <a:off x="16268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161126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4AD3AE1F-854F-46AD-9EB8-C1064A9A5EE1}"/>
            </a:ext>
          </a:extLst>
        </xdr:cNvPr>
        <xdr:cNvSpPr txBox="1"/>
      </xdr:nvSpPr>
      <xdr:spPr>
        <a:xfrm>
          <a:off x="16357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59" name="楕円 658">
          <a:extLst>
            <a:ext uri="{FF2B5EF4-FFF2-40B4-BE49-F238E27FC236}">
              <a16:creationId xmlns:a16="http://schemas.microsoft.com/office/drawing/2014/main" id="{D289C16E-B263-4446-BD90-1D3E0619EF60}"/>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62049</xdr:rowOff>
    </xdr:to>
    <xdr:cxnSp macro="">
      <xdr:nvCxnSpPr>
        <xdr:cNvPr id="660" name="直線コネクタ 659">
          <a:extLst>
            <a:ext uri="{FF2B5EF4-FFF2-40B4-BE49-F238E27FC236}">
              <a16:creationId xmlns:a16="http://schemas.microsoft.com/office/drawing/2014/main" id="{FCF0D66D-4175-4BED-AAF5-D5BD833D7DD8}"/>
            </a:ext>
          </a:extLst>
        </xdr:cNvPr>
        <xdr:cNvCxnSpPr/>
      </xdr:nvCxnSpPr>
      <xdr:spPr>
        <a:xfrm>
          <a:off x="15481300" y="1064622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661" name="楕円 660">
          <a:extLst>
            <a:ext uri="{FF2B5EF4-FFF2-40B4-BE49-F238E27FC236}">
              <a16:creationId xmlns:a16="http://schemas.microsoft.com/office/drawing/2014/main" id="{0DB5CF3B-8E94-4E01-9C21-04E01D420096}"/>
            </a:ext>
          </a:extLst>
        </xdr:cNvPr>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62</xdr:row>
      <xdr:rowOff>16328</xdr:rowOff>
    </xdr:to>
    <xdr:cxnSp macro="">
      <xdr:nvCxnSpPr>
        <xdr:cNvPr id="662" name="直線コネクタ 661">
          <a:extLst>
            <a:ext uri="{FF2B5EF4-FFF2-40B4-BE49-F238E27FC236}">
              <a16:creationId xmlns:a16="http://schemas.microsoft.com/office/drawing/2014/main" id="{4F209157-5D16-4704-8CA5-89779F005AAD}"/>
            </a:ext>
          </a:extLst>
        </xdr:cNvPr>
        <xdr:cNvCxnSpPr/>
      </xdr:nvCxnSpPr>
      <xdr:spPr>
        <a:xfrm>
          <a:off x="14592300" y="10554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663" name="楕円 662">
          <a:extLst>
            <a:ext uri="{FF2B5EF4-FFF2-40B4-BE49-F238E27FC236}">
              <a16:creationId xmlns:a16="http://schemas.microsoft.com/office/drawing/2014/main" id="{2091A3B5-F362-402F-97FA-62BFD8BBE64C}"/>
            </a:ext>
          </a:extLst>
        </xdr:cNvPr>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96338</xdr:rowOff>
    </xdr:to>
    <xdr:cxnSp macro="">
      <xdr:nvCxnSpPr>
        <xdr:cNvPr id="664" name="直線コネクタ 663">
          <a:extLst>
            <a:ext uri="{FF2B5EF4-FFF2-40B4-BE49-F238E27FC236}">
              <a16:creationId xmlns:a16="http://schemas.microsoft.com/office/drawing/2014/main" id="{9E41E62B-88F3-4F1F-BA33-667A735AD2DD}"/>
            </a:ext>
          </a:extLst>
        </xdr:cNvPr>
        <xdr:cNvCxnSpPr/>
      </xdr:nvCxnSpPr>
      <xdr:spPr>
        <a:xfrm>
          <a:off x="13703300" y="104862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76563</xdr:rowOff>
    </xdr:from>
    <xdr:to>
      <xdr:col>67</xdr:col>
      <xdr:colOff>101600</xdr:colOff>
      <xdr:row>61</xdr:row>
      <xdr:rowOff>6713</xdr:rowOff>
    </xdr:to>
    <xdr:sp macro="" textlink="">
      <xdr:nvSpPr>
        <xdr:cNvPr id="665" name="楕円 664">
          <a:extLst>
            <a:ext uri="{FF2B5EF4-FFF2-40B4-BE49-F238E27FC236}">
              <a16:creationId xmlns:a16="http://schemas.microsoft.com/office/drawing/2014/main" id="{38B8B3A9-D36C-4748-8312-E2490DCE4226}"/>
            </a:ext>
          </a:extLst>
        </xdr:cNvPr>
        <xdr:cNvSpPr/>
      </xdr:nvSpPr>
      <xdr:spPr>
        <a:xfrm>
          <a:off x="12763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127363</xdr:rowOff>
    </xdr:from>
    <xdr:to>
      <xdr:col>71</xdr:col>
      <xdr:colOff>177800</xdr:colOff>
      <xdr:row>61</xdr:row>
      <xdr:rowOff>27759</xdr:rowOff>
    </xdr:to>
    <xdr:cxnSp macro="">
      <xdr:nvCxnSpPr>
        <xdr:cNvPr id="666" name="直線コネクタ 665">
          <a:extLst>
            <a:ext uri="{FF2B5EF4-FFF2-40B4-BE49-F238E27FC236}">
              <a16:creationId xmlns:a16="http://schemas.microsoft.com/office/drawing/2014/main" id="{C94D23A2-7FC8-4E1C-89A1-B06310142CE3}"/>
            </a:ext>
          </a:extLst>
        </xdr:cNvPr>
        <xdr:cNvCxnSpPr/>
      </xdr:nvCxnSpPr>
      <xdr:spPr>
        <a:xfrm>
          <a:off x="12814300" y="104143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72226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11F84B32-2C74-481E-851E-BC6323B16AF6}"/>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AF1CF5ED-6CF9-42F8-AD18-03EA86E4F640}"/>
            </a:ext>
          </a:extLst>
        </xdr:cNvPr>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884D5B2-8E2B-4FFE-8F22-9400E9ECEA8D}"/>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E2593EEB-E602-4AD7-BBEF-D3F3A03CFED1}"/>
            </a:ext>
          </a:extLst>
        </xdr:cNvPr>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F4B166A2-D5AE-4F0A-921E-6E04695E9B12}"/>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2B0D0632-CB81-4F23-B2D1-2CC5E2446244}"/>
            </a:ext>
          </a:extLst>
        </xdr:cNvPr>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E0042BB6-779D-4899-AB75-DA3EDD5D41C9}"/>
            </a:ext>
          </a:extLst>
        </xdr:cNvPr>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169290</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5A154D01-32B4-47A8-B2C7-9AC483A06A3E}"/>
            </a:ext>
          </a:extLst>
        </xdr:cNvPr>
        <xdr:cNvSpPr txBox="1"/>
      </xdr:nvSpPr>
      <xdr:spPr>
        <a:xfrm>
          <a:off x="12611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D6089C9F-C782-4BD6-A106-9CF28036C2B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E6D760DD-8EB0-409E-A7D8-EC3795B8FCB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A7183C3B-1C40-48FD-B9A0-D4D2990D34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F42C3899-307E-4EEE-BF2C-BA54452424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C0E53C56-B8FB-428A-8669-483739C573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6847F8CB-B3F4-4A86-9367-13C71D2273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9C597492-712E-469F-8C8B-CF85937860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15961D13-D9E2-458D-BF2D-46B1889B5E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5281C2EF-8184-486E-A567-445E1F5BCD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B6DF515E-DE62-4191-BD3F-A9D1D331F9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A0CEA125-5F1E-48D2-ABB6-14BC9E9D8C0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59C77B35-4DEA-4977-BF22-AAEEA61DB50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C657C8FD-D168-443B-806D-AD5617BAE98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81050D95-37B3-40D4-8AFB-D24AE2AD7B7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38E27B15-9AC5-4D6D-AFAE-E1AF5C64C3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54CDD5CA-4E5B-4F56-8ADD-7D3F43E3FC1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B3300274-9741-4800-861A-FA61BC88803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A63E20D2-AA12-476F-931C-D1C1A6FC291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3945C9F-273C-4AD6-A823-D9B87AC7187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E655E97A-4105-47DF-8C11-7497E801FC1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82671894-18BF-41D1-A687-6EA8816CF9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4B127DF4-F050-4201-9A96-692604BD473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8A728503-79F0-4AA5-AF9D-8103067F56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a:extLst>
            <a:ext uri="{FF2B5EF4-FFF2-40B4-BE49-F238E27FC236}">
              <a16:creationId xmlns:a16="http://schemas.microsoft.com/office/drawing/2014/main" id="{A6D04019-978F-4B78-9E2B-ACA8309AF341}"/>
            </a:ext>
          </a:extLst>
        </xdr:cNvPr>
        <xdr:cNvCxnSpPr/>
      </xdr:nvCxnSpPr>
      <xdr:spPr>
        <a:xfrm flipV="1">
          <a:off x="22160864" y="952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3CAB7BA-366D-4DD5-BA95-CE415F4E8F9F}"/>
            </a:ext>
          </a:extLst>
        </xdr:cNvPr>
        <xdr:cNvSpPr txBox="1"/>
      </xdr:nvSpPr>
      <xdr:spPr>
        <a:xfrm>
          <a:off x="221996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a:extLst>
            <a:ext uri="{FF2B5EF4-FFF2-40B4-BE49-F238E27FC236}">
              <a16:creationId xmlns:a16="http://schemas.microsoft.com/office/drawing/2014/main" id="{620D6126-30BE-4135-ABAA-3482B6194697}"/>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51C59EF2-0E37-4DA6-AB50-F5F386E1AA4A}"/>
            </a:ext>
          </a:extLst>
        </xdr:cNvPr>
        <xdr:cNvSpPr txBox="1"/>
      </xdr:nvSpPr>
      <xdr:spPr>
        <a:xfrm>
          <a:off x="22199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a:extLst>
            <a:ext uri="{FF2B5EF4-FFF2-40B4-BE49-F238E27FC236}">
              <a16:creationId xmlns:a16="http://schemas.microsoft.com/office/drawing/2014/main" id="{D489EF1D-AA2F-41F8-94EE-E6460F7B8709}"/>
            </a:ext>
          </a:extLst>
        </xdr:cNvPr>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B80F94E-C25A-4D72-B451-569DA29299CA}"/>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a:extLst>
            <a:ext uri="{FF2B5EF4-FFF2-40B4-BE49-F238E27FC236}">
              <a16:creationId xmlns:a16="http://schemas.microsoft.com/office/drawing/2014/main" id="{ED5BC5A8-CE23-40F0-9517-A03B8FA4DE12}"/>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a:extLst>
            <a:ext uri="{FF2B5EF4-FFF2-40B4-BE49-F238E27FC236}">
              <a16:creationId xmlns:a16="http://schemas.microsoft.com/office/drawing/2014/main" id="{7F060593-791F-4527-83A8-26CB016AA46C}"/>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a:extLst>
            <a:ext uri="{FF2B5EF4-FFF2-40B4-BE49-F238E27FC236}">
              <a16:creationId xmlns:a16="http://schemas.microsoft.com/office/drawing/2014/main" id="{053DD2CE-C9E6-4F49-9915-A696A4D06057}"/>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a:extLst>
            <a:ext uri="{FF2B5EF4-FFF2-40B4-BE49-F238E27FC236}">
              <a16:creationId xmlns:a16="http://schemas.microsoft.com/office/drawing/2014/main" id="{3326B7F3-A5D1-471D-96D5-E2DA687F6CFD}"/>
            </a:ext>
          </a:extLst>
        </xdr:cNvPr>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a:extLst>
            <a:ext uri="{FF2B5EF4-FFF2-40B4-BE49-F238E27FC236}">
              <a16:creationId xmlns:a16="http://schemas.microsoft.com/office/drawing/2014/main" id="{C60C8A00-CFEA-4EF8-8585-7929023EDCB2}"/>
            </a:ext>
          </a:extLst>
        </xdr:cNvPr>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FCA16CF-5DE5-4E35-9E26-D3E396BFAD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FAE9051-06BF-4A5B-BC91-253B237D29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DA181156-E2EB-421E-A062-5C3A84951C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C66D5896-1459-4602-808A-7E74369A8A6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D6BDB6A7-1A10-405E-A00C-2749524445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4" name="楕円 713">
          <a:extLst>
            <a:ext uri="{FF2B5EF4-FFF2-40B4-BE49-F238E27FC236}">
              <a16:creationId xmlns:a16="http://schemas.microsoft.com/office/drawing/2014/main" id="{91B52A38-7FBD-4A9E-9D41-A76D8001F71A}"/>
            </a:ext>
          </a:extLst>
        </xdr:cNvPr>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EE479D2A-A373-4F80-9300-940D4E6D77AD}"/>
            </a:ext>
          </a:extLst>
        </xdr:cNvPr>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6" name="楕円 715">
          <a:extLst>
            <a:ext uri="{FF2B5EF4-FFF2-40B4-BE49-F238E27FC236}">
              <a16:creationId xmlns:a16="http://schemas.microsoft.com/office/drawing/2014/main" id="{436E908F-A64B-4225-981C-3C63A74D1754}"/>
            </a:ext>
          </a:extLst>
        </xdr:cNvPr>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7" name="直線コネクタ 716">
          <a:extLst>
            <a:ext uri="{FF2B5EF4-FFF2-40B4-BE49-F238E27FC236}">
              <a16:creationId xmlns:a16="http://schemas.microsoft.com/office/drawing/2014/main" id="{9F7F84F5-674E-4AF6-8BD8-B700A8FC1AEC}"/>
            </a:ext>
          </a:extLst>
        </xdr:cNvPr>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8" name="楕円 717">
          <a:extLst>
            <a:ext uri="{FF2B5EF4-FFF2-40B4-BE49-F238E27FC236}">
              <a16:creationId xmlns:a16="http://schemas.microsoft.com/office/drawing/2014/main" id="{CED3EEC0-BA91-4BE4-AD95-696A14E171DC}"/>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9" name="直線コネクタ 718">
          <a:extLst>
            <a:ext uri="{FF2B5EF4-FFF2-40B4-BE49-F238E27FC236}">
              <a16:creationId xmlns:a16="http://schemas.microsoft.com/office/drawing/2014/main" id="{E88FC547-46B5-492D-8898-2D2DADD3FD54}"/>
            </a:ext>
          </a:extLst>
        </xdr:cNvPr>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20" name="楕円 719">
          <a:extLst>
            <a:ext uri="{FF2B5EF4-FFF2-40B4-BE49-F238E27FC236}">
              <a16:creationId xmlns:a16="http://schemas.microsoft.com/office/drawing/2014/main" id="{24C88EBC-DC95-4085-8434-5A3B7799BACF}"/>
            </a:ext>
          </a:extLst>
        </xdr:cNvPr>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21" name="直線コネクタ 720">
          <a:extLst>
            <a:ext uri="{FF2B5EF4-FFF2-40B4-BE49-F238E27FC236}">
              <a16:creationId xmlns:a16="http://schemas.microsoft.com/office/drawing/2014/main" id="{8627E69F-EA50-4468-9DB7-C42DC504B152}"/>
            </a:ext>
          </a:extLst>
        </xdr:cNvPr>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22" name="楕円 721">
          <a:extLst>
            <a:ext uri="{FF2B5EF4-FFF2-40B4-BE49-F238E27FC236}">
              <a16:creationId xmlns:a16="http://schemas.microsoft.com/office/drawing/2014/main" id="{D5C15987-DDE2-4443-90B4-3D77CD654DF9}"/>
            </a:ext>
          </a:extLst>
        </xdr:cNvPr>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23" name="直線コネクタ 722">
          <a:extLst>
            <a:ext uri="{FF2B5EF4-FFF2-40B4-BE49-F238E27FC236}">
              <a16:creationId xmlns:a16="http://schemas.microsoft.com/office/drawing/2014/main" id="{5DA2C0D0-2B99-4951-9FAA-31D780E8505A}"/>
            </a:ext>
          </a:extLst>
        </xdr:cNvPr>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9791CA3E-C1B7-4C43-9415-B6AFF88DFF9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a:extLst>
            <a:ext uri="{FF2B5EF4-FFF2-40B4-BE49-F238E27FC236}">
              <a16:creationId xmlns:a16="http://schemas.microsoft.com/office/drawing/2014/main" id="{FAA5F003-D6EA-4A28-9EA0-4FE40629F496}"/>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a:extLst>
            <a:ext uri="{FF2B5EF4-FFF2-40B4-BE49-F238E27FC236}">
              <a16:creationId xmlns:a16="http://schemas.microsoft.com/office/drawing/2014/main" id="{C847D144-EE7C-4D60-AD00-60E01E0E9449}"/>
            </a:ext>
          </a:extLst>
        </xdr:cNvPr>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a:extLst>
            <a:ext uri="{FF2B5EF4-FFF2-40B4-BE49-F238E27FC236}">
              <a16:creationId xmlns:a16="http://schemas.microsoft.com/office/drawing/2014/main" id="{A35F621A-553B-4570-A8EB-229FB2E158E7}"/>
            </a:ext>
          </a:extLst>
        </xdr:cNvPr>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8" name="n_1mainValue【保健センター・保健所】&#10;一人当たり面積">
          <a:extLst>
            <a:ext uri="{FF2B5EF4-FFF2-40B4-BE49-F238E27FC236}">
              <a16:creationId xmlns:a16="http://schemas.microsoft.com/office/drawing/2014/main" id="{62F9029D-007D-4519-8674-F0FE30E45B4B}"/>
            </a:ext>
          </a:extLst>
        </xdr:cNvPr>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9" name="n_2mainValue【保健センター・保健所】&#10;一人当たり面積">
          <a:extLst>
            <a:ext uri="{FF2B5EF4-FFF2-40B4-BE49-F238E27FC236}">
              <a16:creationId xmlns:a16="http://schemas.microsoft.com/office/drawing/2014/main" id="{82D3E07B-1A0C-4FED-BC76-EA1D66F448BC}"/>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30" name="n_3mainValue【保健センター・保健所】&#10;一人当たり面積">
          <a:extLst>
            <a:ext uri="{FF2B5EF4-FFF2-40B4-BE49-F238E27FC236}">
              <a16:creationId xmlns:a16="http://schemas.microsoft.com/office/drawing/2014/main" id="{3C255D82-857D-4712-8D81-510B7F500268}"/>
            </a:ext>
          </a:extLst>
        </xdr:cNvPr>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31" name="n_4mainValue【保健センター・保健所】&#10;一人当たり面積">
          <a:extLst>
            <a:ext uri="{FF2B5EF4-FFF2-40B4-BE49-F238E27FC236}">
              <a16:creationId xmlns:a16="http://schemas.microsoft.com/office/drawing/2014/main" id="{97F2482F-0EFE-4339-8CB9-07ACD581C021}"/>
            </a:ext>
          </a:extLst>
        </xdr:cNvPr>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1C48A41E-E595-41B5-89F1-65F5B985E8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5FBF6D80-5EF1-493C-B486-E61256221D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4FC9694C-6722-4D2F-AD2C-0C9A36DFB8B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189F0FB-6868-40DB-9DCB-73CA239783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CA1F1D00-907F-4455-BDCA-509D0C2A0B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56BA7D6F-0F2D-4CBB-A8C4-0C6393613A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7859FEC3-22CE-417D-AA46-AD774EE4C8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EFB43C99-7C11-4241-85E7-1607DF8E9F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74B52647-D739-4F12-B9C7-ADB046C4F5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B571F1CB-71DB-4C15-9001-0D6856F7CD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a:extLst>
            <a:ext uri="{FF2B5EF4-FFF2-40B4-BE49-F238E27FC236}">
              <a16:creationId xmlns:a16="http://schemas.microsoft.com/office/drawing/2014/main" id="{29F14D81-4B3D-4199-84E2-A36EFBC553DF}"/>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8D4B9B06-9D5B-4D0E-BAA8-BD29A27343C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a:extLst>
            <a:ext uri="{FF2B5EF4-FFF2-40B4-BE49-F238E27FC236}">
              <a16:creationId xmlns:a16="http://schemas.microsoft.com/office/drawing/2014/main" id="{FA5C4D76-D3C9-4A84-BF4D-B29E1B029DA5}"/>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4ACADCF2-61F7-4C7B-AA98-C226D5907A7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68160028-6D43-461F-A788-C10C5161F72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F2242ABD-3C54-46F6-88A9-C8E5E73DB1D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41709B7E-458F-446D-94CD-92CCFDB5146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34BC5A8F-76B3-4372-8083-11B68BC9B62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79415D47-5AE8-43F2-B953-5812D761EB6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3AB24D36-9518-42A5-916A-7A00E349A5E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CE23DBE2-6288-4E51-A34E-739EED17813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7BE60F5C-A933-4BF3-A940-7994BCCF7AE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a:extLst>
            <a:ext uri="{FF2B5EF4-FFF2-40B4-BE49-F238E27FC236}">
              <a16:creationId xmlns:a16="http://schemas.microsoft.com/office/drawing/2014/main" id="{9163188D-25F7-4355-ADBE-3345353A731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4038349A-DB2B-4707-8394-3ED940762BB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a:extLst>
            <a:ext uri="{FF2B5EF4-FFF2-40B4-BE49-F238E27FC236}">
              <a16:creationId xmlns:a16="http://schemas.microsoft.com/office/drawing/2014/main" id="{0E274BF5-8B69-4798-8420-B55F7AB3580D}"/>
            </a:ext>
          </a:extLst>
        </xdr:cNvPr>
        <xdr:cNvCxnSpPr/>
      </xdr:nvCxnSpPr>
      <xdr:spPr>
        <a:xfrm flipV="1">
          <a:off x="16318864" y="13243561"/>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84ABF9BC-4433-4346-AD15-998816D9963B}"/>
            </a:ext>
          </a:extLst>
        </xdr:cNvPr>
        <xdr:cNvSpPr txBox="1"/>
      </xdr:nvSpPr>
      <xdr:spPr>
        <a:xfrm>
          <a:off x="16357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a:extLst>
            <a:ext uri="{FF2B5EF4-FFF2-40B4-BE49-F238E27FC236}">
              <a16:creationId xmlns:a16="http://schemas.microsoft.com/office/drawing/2014/main" id="{7F41116A-4E5B-4424-87C5-11E71AD12B0C}"/>
            </a:ext>
          </a:extLst>
        </xdr:cNvPr>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A6EE0FC2-3258-42B8-AE8B-43A0C015FC1B}"/>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a:extLst>
            <a:ext uri="{FF2B5EF4-FFF2-40B4-BE49-F238E27FC236}">
              <a16:creationId xmlns:a16="http://schemas.microsoft.com/office/drawing/2014/main" id="{93285A26-D5AF-4158-B875-C4EF9F840654}"/>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AA0D43C2-212C-4ABD-8CFC-6BA10B6A0A20}"/>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a:extLst>
            <a:ext uri="{FF2B5EF4-FFF2-40B4-BE49-F238E27FC236}">
              <a16:creationId xmlns:a16="http://schemas.microsoft.com/office/drawing/2014/main" id="{1BAA0559-9270-4C70-9051-CDEA98672C39}"/>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a:extLst>
            <a:ext uri="{FF2B5EF4-FFF2-40B4-BE49-F238E27FC236}">
              <a16:creationId xmlns:a16="http://schemas.microsoft.com/office/drawing/2014/main" id="{EB435C90-6284-439F-AF2E-D40C1A5BBC2F}"/>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a:extLst>
            <a:ext uri="{FF2B5EF4-FFF2-40B4-BE49-F238E27FC236}">
              <a16:creationId xmlns:a16="http://schemas.microsoft.com/office/drawing/2014/main" id="{6C349B33-0D1C-48CC-B198-93CE5DA2FB4D}"/>
            </a:ext>
          </a:extLst>
        </xdr:cNvPr>
        <xdr:cNvSpPr/>
      </xdr:nvSpPr>
      <xdr:spPr>
        <a:xfrm>
          <a:off x="14541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a:extLst>
            <a:ext uri="{FF2B5EF4-FFF2-40B4-BE49-F238E27FC236}">
              <a16:creationId xmlns:a16="http://schemas.microsoft.com/office/drawing/2014/main" id="{EAAF8B31-CBE5-4856-A407-EBCD94A53D1C}"/>
            </a:ext>
          </a:extLst>
        </xdr:cNvPr>
        <xdr:cNvSpPr/>
      </xdr:nvSpPr>
      <xdr:spPr>
        <a:xfrm>
          <a:off x="13652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a:extLst>
            <a:ext uri="{FF2B5EF4-FFF2-40B4-BE49-F238E27FC236}">
              <a16:creationId xmlns:a16="http://schemas.microsoft.com/office/drawing/2014/main" id="{DDCDFF1E-C27F-4CDB-B6D3-FA0E78897CC1}"/>
            </a:ext>
          </a:extLst>
        </xdr:cNvPr>
        <xdr:cNvSpPr/>
      </xdr:nvSpPr>
      <xdr:spPr>
        <a:xfrm>
          <a:off x="12763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AC26BC2-6EC4-4D0F-AA81-570A08F860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8C90030B-E459-479B-A4B0-1351376B3C7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50DE8596-D63F-4ABF-BD57-88BADD1C2A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D907B7C7-FCB8-4CE4-AE19-9253FB73A7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C3FA78F-09D6-4C9E-8874-F57E9F8D4D2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772" name="楕円 771">
          <a:extLst>
            <a:ext uri="{FF2B5EF4-FFF2-40B4-BE49-F238E27FC236}">
              <a16:creationId xmlns:a16="http://schemas.microsoft.com/office/drawing/2014/main" id="{B352C9FB-E9BC-4379-83FD-170CC3F25DB6}"/>
            </a:ext>
          </a:extLst>
        </xdr:cNvPr>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F859614E-78BA-4E98-91BB-259510B58D95}"/>
            </a:ext>
          </a:extLst>
        </xdr:cNvPr>
        <xdr:cNvSpPr txBox="1"/>
      </xdr:nvSpPr>
      <xdr:spPr>
        <a:xfrm>
          <a:off x="16357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774" name="楕円 773">
          <a:extLst>
            <a:ext uri="{FF2B5EF4-FFF2-40B4-BE49-F238E27FC236}">
              <a16:creationId xmlns:a16="http://schemas.microsoft.com/office/drawing/2014/main" id="{ADD7BBCD-E92C-4A50-96EF-4239FDFECDFB}"/>
            </a:ext>
          </a:extLst>
        </xdr:cNvPr>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49530</xdr:rowOff>
    </xdr:to>
    <xdr:cxnSp macro="">
      <xdr:nvCxnSpPr>
        <xdr:cNvPr id="775" name="直線コネクタ 774">
          <a:extLst>
            <a:ext uri="{FF2B5EF4-FFF2-40B4-BE49-F238E27FC236}">
              <a16:creationId xmlns:a16="http://schemas.microsoft.com/office/drawing/2014/main" id="{357442C5-850B-4D98-9672-A30B98408DC1}"/>
            </a:ext>
          </a:extLst>
        </xdr:cNvPr>
        <xdr:cNvCxnSpPr/>
      </xdr:nvCxnSpPr>
      <xdr:spPr>
        <a:xfrm>
          <a:off x="15481300" y="13540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25400</xdr:rowOff>
    </xdr:from>
    <xdr:to>
      <xdr:col>76</xdr:col>
      <xdr:colOff>165100</xdr:colOff>
      <xdr:row>79</xdr:row>
      <xdr:rowOff>127000</xdr:rowOff>
    </xdr:to>
    <xdr:sp macro="" textlink="">
      <xdr:nvSpPr>
        <xdr:cNvPr id="776" name="楕円 775">
          <a:extLst>
            <a:ext uri="{FF2B5EF4-FFF2-40B4-BE49-F238E27FC236}">
              <a16:creationId xmlns:a16="http://schemas.microsoft.com/office/drawing/2014/main" id="{50BE9F7B-EC06-45FE-BA15-E3123FD7BEE9}"/>
            </a:ext>
          </a:extLst>
        </xdr:cNvPr>
        <xdr:cNvSpPr/>
      </xdr:nvSpPr>
      <xdr:spPr>
        <a:xfrm>
          <a:off x="14541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76200</xdr:rowOff>
    </xdr:to>
    <xdr:cxnSp macro="">
      <xdr:nvCxnSpPr>
        <xdr:cNvPr id="777" name="直線コネクタ 776">
          <a:extLst>
            <a:ext uri="{FF2B5EF4-FFF2-40B4-BE49-F238E27FC236}">
              <a16:creationId xmlns:a16="http://schemas.microsoft.com/office/drawing/2014/main" id="{A3B6DCB9-1200-4F1E-A21B-145E48BFC19E}"/>
            </a:ext>
          </a:extLst>
        </xdr:cNvPr>
        <xdr:cNvCxnSpPr/>
      </xdr:nvCxnSpPr>
      <xdr:spPr>
        <a:xfrm flipV="1">
          <a:off x="14592300" y="13540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17780</xdr:rowOff>
    </xdr:from>
    <xdr:to>
      <xdr:col>72</xdr:col>
      <xdr:colOff>38100</xdr:colOff>
      <xdr:row>79</xdr:row>
      <xdr:rowOff>119380</xdr:rowOff>
    </xdr:to>
    <xdr:sp macro="" textlink="">
      <xdr:nvSpPr>
        <xdr:cNvPr id="778" name="楕円 777">
          <a:extLst>
            <a:ext uri="{FF2B5EF4-FFF2-40B4-BE49-F238E27FC236}">
              <a16:creationId xmlns:a16="http://schemas.microsoft.com/office/drawing/2014/main" id="{FEDEE354-DDFB-4C36-B534-D7761D3DD2BA}"/>
            </a:ext>
          </a:extLst>
        </xdr:cNvPr>
        <xdr:cNvSpPr/>
      </xdr:nvSpPr>
      <xdr:spPr>
        <a:xfrm>
          <a:off x="13652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68580</xdr:rowOff>
    </xdr:from>
    <xdr:to>
      <xdr:col>76</xdr:col>
      <xdr:colOff>114300</xdr:colOff>
      <xdr:row>79</xdr:row>
      <xdr:rowOff>76200</xdr:rowOff>
    </xdr:to>
    <xdr:cxnSp macro="">
      <xdr:nvCxnSpPr>
        <xdr:cNvPr id="779" name="直線コネクタ 778">
          <a:extLst>
            <a:ext uri="{FF2B5EF4-FFF2-40B4-BE49-F238E27FC236}">
              <a16:creationId xmlns:a16="http://schemas.microsoft.com/office/drawing/2014/main" id="{8C149EFD-7F8C-4023-8B6E-66B1E987BCFE}"/>
            </a:ext>
          </a:extLst>
        </xdr:cNvPr>
        <xdr:cNvCxnSpPr/>
      </xdr:nvCxnSpPr>
      <xdr:spPr>
        <a:xfrm>
          <a:off x="13703300" y="13613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40639</xdr:rowOff>
    </xdr:from>
    <xdr:to>
      <xdr:col>67</xdr:col>
      <xdr:colOff>101600</xdr:colOff>
      <xdr:row>78</xdr:row>
      <xdr:rowOff>142239</xdr:rowOff>
    </xdr:to>
    <xdr:sp macro="" textlink="">
      <xdr:nvSpPr>
        <xdr:cNvPr id="780" name="楕円 779">
          <a:extLst>
            <a:ext uri="{FF2B5EF4-FFF2-40B4-BE49-F238E27FC236}">
              <a16:creationId xmlns:a16="http://schemas.microsoft.com/office/drawing/2014/main" id="{7BEAFD6A-99CB-4D68-B05E-AE34E19F11E8}"/>
            </a:ext>
          </a:extLst>
        </xdr:cNvPr>
        <xdr:cNvSpPr/>
      </xdr:nvSpPr>
      <xdr:spPr>
        <a:xfrm>
          <a:off x="12763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91439</xdr:rowOff>
    </xdr:from>
    <xdr:to>
      <xdr:col>71</xdr:col>
      <xdr:colOff>177800</xdr:colOff>
      <xdr:row>79</xdr:row>
      <xdr:rowOff>68580</xdr:rowOff>
    </xdr:to>
    <xdr:cxnSp macro="">
      <xdr:nvCxnSpPr>
        <xdr:cNvPr id="781" name="直線コネクタ 780">
          <a:extLst>
            <a:ext uri="{FF2B5EF4-FFF2-40B4-BE49-F238E27FC236}">
              <a16:creationId xmlns:a16="http://schemas.microsoft.com/office/drawing/2014/main" id="{C8FA99D9-6C5D-4BB9-AEAA-87ADEBE72452}"/>
            </a:ext>
          </a:extLst>
        </xdr:cNvPr>
        <xdr:cNvCxnSpPr/>
      </xdr:nvCxnSpPr>
      <xdr:spPr>
        <a:xfrm>
          <a:off x="12814300" y="134645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782" name="n_1aveValue【消防施設】&#10;有形固定資産減価償却率">
          <a:extLst>
            <a:ext uri="{FF2B5EF4-FFF2-40B4-BE49-F238E27FC236}">
              <a16:creationId xmlns:a16="http://schemas.microsoft.com/office/drawing/2014/main" id="{672C9197-14CE-4EFD-8B19-05648F93E99A}"/>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129557</xdr:rowOff>
    </xdr:from>
    <xdr:ext cx="405111" cy="259045"/>
    <xdr:sp macro="" textlink="">
      <xdr:nvSpPr>
        <xdr:cNvPr id="783" name="n_2aveValue【消防施設】&#10;有形固定資産減価償却率">
          <a:extLst>
            <a:ext uri="{FF2B5EF4-FFF2-40B4-BE49-F238E27FC236}">
              <a16:creationId xmlns:a16="http://schemas.microsoft.com/office/drawing/2014/main" id="{B079C67F-7154-4105-933A-04E1F91C2F3F}"/>
            </a:ext>
          </a:extLst>
        </xdr:cNvPr>
        <xdr:cNvSpPr txBox="1"/>
      </xdr:nvSpPr>
      <xdr:spPr>
        <a:xfrm>
          <a:off x="14389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76216</xdr:rowOff>
    </xdr:from>
    <xdr:ext cx="405111" cy="259045"/>
    <xdr:sp macro="" textlink="">
      <xdr:nvSpPr>
        <xdr:cNvPr id="784" name="n_3aveValue【消防施設】&#10;有形固定資産減価償却率">
          <a:extLst>
            <a:ext uri="{FF2B5EF4-FFF2-40B4-BE49-F238E27FC236}">
              <a16:creationId xmlns:a16="http://schemas.microsoft.com/office/drawing/2014/main" id="{D4DFCF3E-44F5-4C49-8B3D-1A859E5523CC}"/>
            </a:ext>
          </a:extLst>
        </xdr:cNvPr>
        <xdr:cNvSpPr txBox="1"/>
      </xdr:nvSpPr>
      <xdr:spPr>
        <a:xfrm>
          <a:off x="13500744"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49547</xdr:rowOff>
    </xdr:from>
    <xdr:ext cx="405111" cy="259045"/>
    <xdr:sp macro="" textlink="">
      <xdr:nvSpPr>
        <xdr:cNvPr id="785" name="n_4aveValue【消防施設】&#10;有形固定資産減価償却率">
          <a:extLst>
            <a:ext uri="{FF2B5EF4-FFF2-40B4-BE49-F238E27FC236}">
              <a16:creationId xmlns:a16="http://schemas.microsoft.com/office/drawing/2014/main" id="{52FBD4DE-5B7C-477E-A589-59D0CE2F4F83}"/>
            </a:ext>
          </a:extLst>
        </xdr:cNvPr>
        <xdr:cNvSpPr txBox="1"/>
      </xdr:nvSpPr>
      <xdr:spPr>
        <a:xfrm>
          <a:off x="12611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786" name="n_1mainValue【消防施設】&#10;有形固定資産減価償却率">
          <a:extLst>
            <a:ext uri="{FF2B5EF4-FFF2-40B4-BE49-F238E27FC236}">
              <a16:creationId xmlns:a16="http://schemas.microsoft.com/office/drawing/2014/main" id="{E44275F6-8C8C-4078-A27B-4820AC757989}"/>
            </a:ext>
          </a:extLst>
        </xdr:cNvPr>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143527</xdr:rowOff>
    </xdr:from>
    <xdr:ext cx="405111" cy="259045"/>
    <xdr:sp macro="" textlink="">
      <xdr:nvSpPr>
        <xdr:cNvPr id="787" name="n_2mainValue【消防施設】&#10;有形固定資産減価償却率">
          <a:extLst>
            <a:ext uri="{FF2B5EF4-FFF2-40B4-BE49-F238E27FC236}">
              <a16:creationId xmlns:a16="http://schemas.microsoft.com/office/drawing/2014/main" id="{60E1567A-8C77-43AE-A554-827E49AF416B}"/>
            </a:ext>
          </a:extLst>
        </xdr:cNvPr>
        <xdr:cNvSpPr txBox="1"/>
      </xdr:nvSpPr>
      <xdr:spPr>
        <a:xfrm>
          <a:off x="14389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135907</xdr:rowOff>
    </xdr:from>
    <xdr:ext cx="405111" cy="259045"/>
    <xdr:sp macro="" textlink="">
      <xdr:nvSpPr>
        <xdr:cNvPr id="788" name="n_3mainValue【消防施設】&#10;有形固定資産減価償却率">
          <a:extLst>
            <a:ext uri="{FF2B5EF4-FFF2-40B4-BE49-F238E27FC236}">
              <a16:creationId xmlns:a16="http://schemas.microsoft.com/office/drawing/2014/main" id="{F44DA498-5D54-400C-81E0-8F05BFE94DBB}"/>
            </a:ext>
          </a:extLst>
        </xdr:cNvPr>
        <xdr:cNvSpPr txBox="1"/>
      </xdr:nvSpPr>
      <xdr:spPr>
        <a:xfrm>
          <a:off x="13500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158766</xdr:rowOff>
    </xdr:from>
    <xdr:ext cx="405111" cy="259045"/>
    <xdr:sp macro="" textlink="">
      <xdr:nvSpPr>
        <xdr:cNvPr id="789" name="n_4mainValue【消防施設】&#10;有形固定資産減価償却率">
          <a:extLst>
            <a:ext uri="{FF2B5EF4-FFF2-40B4-BE49-F238E27FC236}">
              <a16:creationId xmlns:a16="http://schemas.microsoft.com/office/drawing/2014/main" id="{7A78087B-9AFA-43B8-84B8-4DF085882B8D}"/>
            </a:ext>
          </a:extLst>
        </xdr:cNvPr>
        <xdr:cNvSpPr txBox="1"/>
      </xdr:nvSpPr>
      <xdr:spPr>
        <a:xfrm>
          <a:off x="12611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B688B9C1-28DB-409F-8DA7-3CE033DB10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32BAC4DF-0E3D-485C-A8DB-189B4A58D4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74E171E2-C014-44F9-8036-8CD4FB7E44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9F66B51C-264C-4357-894F-FD2F473F65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662A6404-C6DF-4B5B-98BB-E694B40605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EACBA5CB-936B-4B42-9523-00D3D093720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7CACB0DA-0B88-4D3F-8A5C-0711A84B12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CA944ED3-9E1B-4877-962A-E3A1C36202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7110A0F2-E768-44AE-BAE7-FA5CEE49DAE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218D8749-7D60-4363-A568-812F2A2CE29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a:extLst>
            <a:ext uri="{FF2B5EF4-FFF2-40B4-BE49-F238E27FC236}">
              <a16:creationId xmlns:a16="http://schemas.microsoft.com/office/drawing/2014/main" id="{8D5401C9-7BDE-4ABC-B730-863B6FD469A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a:extLst>
            <a:ext uri="{FF2B5EF4-FFF2-40B4-BE49-F238E27FC236}">
              <a16:creationId xmlns:a16="http://schemas.microsoft.com/office/drawing/2014/main" id="{02DBF869-D1A3-447C-8836-DB1BEBC5E8B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a:extLst>
            <a:ext uri="{FF2B5EF4-FFF2-40B4-BE49-F238E27FC236}">
              <a16:creationId xmlns:a16="http://schemas.microsoft.com/office/drawing/2014/main" id="{51923072-05C4-4BAB-BAF3-E144AAF7E39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a:extLst>
            <a:ext uri="{FF2B5EF4-FFF2-40B4-BE49-F238E27FC236}">
              <a16:creationId xmlns:a16="http://schemas.microsoft.com/office/drawing/2014/main" id="{41D2650F-48A1-4F98-9A7D-8F53BCD78B7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a:extLst>
            <a:ext uri="{FF2B5EF4-FFF2-40B4-BE49-F238E27FC236}">
              <a16:creationId xmlns:a16="http://schemas.microsoft.com/office/drawing/2014/main" id="{73D67DAF-DAFD-4C6E-96D7-338B5DD6B07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a:extLst>
            <a:ext uri="{FF2B5EF4-FFF2-40B4-BE49-F238E27FC236}">
              <a16:creationId xmlns:a16="http://schemas.microsoft.com/office/drawing/2014/main" id="{945A15B2-D6CE-4074-9C3E-F1DD7F9FD59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a:extLst>
            <a:ext uri="{FF2B5EF4-FFF2-40B4-BE49-F238E27FC236}">
              <a16:creationId xmlns:a16="http://schemas.microsoft.com/office/drawing/2014/main" id="{78EEEB5C-DE62-40CD-8331-598FF43DC33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a:extLst>
            <a:ext uri="{FF2B5EF4-FFF2-40B4-BE49-F238E27FC236}">
              <a16:creationId xmlns:a16="http://schemas.microsoft.com/office/drawing/2014/main" id="{C98F8FE0-055E-45EF-9F02-FCCBC331FEF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a:extLst>
            <a:ext uri="{FF2B5EF4-FFF2-40B4-BE49-F238E27FC236}">
              <a16:creationId xmlns:a16="http://schemas.microsoft.com/office/drawing/2014/main" id="{D4CAA031-2B8B-4C62-9A82-70BD5D60F98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a:extLst>
            <a:ext uri="{FF2B5EF4-FFF2-40B4-BE49-F238E27FC236}">
              <a16:creationId xmlns:a16="http://schemas.microsoft.com/office/drawing/2014/main" id="{B1317D7D-ABA9-4BC6-A212-8CF88C5D21E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a:extLst>
            <a:ext uri="{FF2B5EF4-FFF2-40B4-BE49-F238E27FC236}">
              <a16:creationId xmlns:a16="http://schemas.microsoft.com/office/drawing/2014/main" id="{68662A55-020A-4D5E-8793-1A7BF32716F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a:extLst>
            <a:ext uri="{FF2B5EF4-FFF2-40B4-BE49-F238E27FC236}">
              <a16:creationId xmlns:a16="http://schemas.microsoft.com/office/drawing/2014/main" id="{F2AB7C40-993B-47BF-8AEF-7C304EE7565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a:extLst>
            <a:ext uri="{FF2B5EF4-FFF2-40B4-BE49-F238E27FC236}">
              <a16:creationId xmlns:a16="http://schemas.microsoft.com/office/drawing/2014/main" id="{2E5E981B-6C68-4FD6-AD83-05F2AEF7A51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a:extLst>
            <a:ext uri="{FF2B5EF4-FFF2-40B4-BE49-F238E27FC236}">
              <a16:creationId xmlns:a16="http://schemas.microsoft.com/office/drawing/2014/main" id="{07B772F9-66C6-4454-A736-FE7320D8E1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a:extLst>
            <a:ext uri="{FF2B5EF4-FFF2-40B4-BE49-F238E27FC236}">
              <a16:creationId xmlns:a16="http://schemas.microsoft.com/office/drawing/2014/main" id="{15A26243-B4DC-408D-B608-8A4C137990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a:extLst>
            <a:ext uri="{FF2B5EF4-FFF2-40B4-BE49-F238E27FC236}">
              <a16:creationId xmlns:a16="http://schemas.microsoft.com/office/drawing/2014/main" id="{7BCAE399-4A0F-470A-9BA6-31B6908F8A3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a:extLst>
            <a:ext uri="{FF2B5EF4-FFF2-40B4-BE49-F238E27FC236}">
              <a16:creationId xmlns:a16="http://schemas.microsoft.com/office/drawing/2014/main" id="{B2F5CA54-00CA-41F0-8B57-DB64B7DCE7D6}"/>
            </a:ext>
          </a:extLst>
        </xdr:cNvPr>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a:extLst>
            <a:ext uri="{FF2B5EF4-FFF2-40B4-BE49-F238E27FC236}">
              <a16:creationId xmlns:a16="http://schemas.microsoft.com/office/drawing/2014/main" id="{8EDD58B1-85A5-4B5E-926D-3FF5F3991F8F}"/>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a:extLst>
            <a:ext uri="{FF2B5EF4-FFF2-40B4-BE49-F238E27FC236}">
              <a16:creationId xmlns:a16="http://schemas.microsoft.com/office/drawing/2014/main" id="{527A0B90-8868-4A0C-88C1-0559062F6ED7}"/>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a:extLst>
            <a:ext uri="{FF2B5EF4-FFF2-40B4-BE49-F238E27FC236}">
              <a16:creationId xmlns:a16="http://schemas.microsoft.com/office/drawing/2014/main" id="{B6243B8B-DE0D-4CF1-B846-EB27F307A2BE}"/>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a:extLst>
            <a:ext uri="{FF2B5EF4-FFF2-40B4-BE49-F238E27FC236}">
              <a16:creationId xmlns:a16="http://schemas.microsoft.com/office/drawing/2014/main" id="{950B6A3E-17A2-4C68-AE55-E813E8BD6A4F}"/>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a:extLst>
            <a:ext uri="{FF2B5EF4-FFF2-40B4-BE49-F238E27FC236}">
              <a16:creationId xmlns:a16="http://schemas.microsoft.com/office/drawing/2014/main" id="{529A23F4-7061-44B1-8FE1-6F6F838459F4}"/>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a:extLst>
            <a:ext uri="{FF2B5EF4-FFF2-40B4-BE49-F238E27FC236}">
              <a16:creationId xmlns:a16="http://schemas.microsoft.com/office/drawing/2014/main" id="{13A0117A-02B4-4D53-B4D9-39ED322008E3}"/>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a:extLst>
            <a:ext uri="{FF2B5EF4-FFF2-40B4-BE49-F238E27FC236}">
              <a16:creationId xmlns:a16="http://schemas.microsoft.com/office/drawing/2014/main" id="{0FF3F7B8-19D0-4C84-AB70-2EE305D1F222}"/>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a:extLst>
            <a:ext uri="{FF2B5EF4-FFF2-40B4-BE49-F238E27FC236}">
              <a16:creationId xmlns:a16="http://schemas.microsoft.com/office/drawing/2014/main" id="{E8A08793-3AA2-4B49-B7F6-3263F172BA14}"/>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a:extLst>
            <a:ext uri="{FF2B5EF4-FFF2-40B4-BE49-F238E27FC236}">
              <a16:creationId xmlns:a16="http://schemas.microsoft.com/office/drawing/2014/main" id="{EB44893B-2523-4D67-93B9-6E90010EA74D}"/>
            </a:ext>
          </a:extLst>
        </xdr:cNvPr>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a:extLst>
            <a:ext uri="{FF2B5EF4-FFF2-40B4-BE49-F238E27FC236}">
              <a16:creationId xmlns:a16="http://schemas.microsoft.com/office/drawing/2014/main" id="{CE8DDFAC-5269-474A-B13E-2DB6339B379A}"/>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8296E375-AACD-4B0A-86A5-3846F3DEC4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B922636C-1869-4184-B686-20F6538263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3FFE4E45-FF1C-4D1E-A2B5-5C23571507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7282A3CA-5F89-4B90-9276-02F2EA756E9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a:extLst>
            <a:ext uri="{FF2B5EF4-FFF2-40B4-BE49-F238E27FC236}">
              <a16:creationId xmlns:a16="http://schemas.microsoft.com/office/drawing/2014/main" id="{62BD0530-0146-4E41-B8E2-9449A5E1F8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832" name="楕円 831">
          <a:extLst>
            <a:ext uri="{FF2B5EF4-FFF2-40B4-BE49-F238E27FC236}">
              <a16:creationId xmlns:a16="http://schemas.microsoft.com/office/drawing/2014/main" id="{5962FA53-D6A0-43AD-825F-A98F1C9B295B}"/>
            </a:ext>
          </a:extLst>
        </xdr:cNvPr>
        <xdr:cNvSpPr/>
      </xdr:nvSpPr>
      <xdr:spPr>
        <a:xfrm>
          <a:off x="22110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833" name="【消防施設】&#10;一人当たり面積該当値テキスト">
          <a:extLst>
            <a:ext uri="{FF2B5EF4-FFF2-40B4-BE49-F238E27FC236}">
              <a16:creationId xmlns:a16="http://schemas.microsoft.com/office/drawing/2014/main" id="{8AD905DA-4C75-4585-8E24-710D3DB130C2}"/>
            </a:ext>
          </a:extLst>
        </xdr:cNvPr>
        <xdr:cNvSpPr txBox="1"/>
      </xdr:nvSpPr>
      <xdr:spPr>
        <a:xfrm>
          <a:off x="22199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142421</xdr:rowOff>
    </xdr:from>
    <xdr:to>
      <xdr:col>112</xdr:col>
      <xdr:colOff>38100</xdr:colOff>
      <xdr:row>80</xdr:row>
      <xdr:rowOff>72571</xdr:rowOff>
    </xdr:to>
    <xdr:sp macro="" textlink="">
      <xdr:nvSpPr>
        <xdr:cNvPr id="834" name="楕円 833">
          <a:extLst>
            <a:ext uri="{FF2B5EF4-FFF2-40B4-BE49-F238E27FC236}">
              <a16:creationId xmlns:a16="http://schemas.microsoft.com/office/drawing/2014/main" id="{0E32F70F-E254-478B-825F-47EC86E77F01}"/>
            </a:ext>
          </a:extLst>
        </xdr:cNvPr>
        <xdr:cNvSpPr/>
      </xdr:nvSpPr>
      <xdr:spPr>
        <a:xfrm>
          <a:off x="21272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80</xdr:row>
      <xdr:rowOff>87086</xdr:rowOff>
    </xdr:to>
    <xdr:cxnSp macro="">
      <xdr:nvCxnSpPr>
        <xdr:cNvPr id="835" name="直線コネクタ 834">
          <a:extLst>
            <a:ext uri="{FF2B5EF4-FFF2-40B4-BE49-F238E27FC236}">
              <a16:creationId xmlns:a16="http://schemas.microsoft.com/office/drawing/2014/main" id="{621175A4-1842-4412-8B8A-071F11A84280}"/>
            </a:ext>
          </a:extLst>
        </xdr:cNvPr>
        <xdr:cNvCxnSpPr/>
      </xdr:nvCxnSpPr>
      <xdr:spPr>
        <a:xfrm>
          <a:off x="21323300" y="137377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836" name="楕円 835">
          <a:extLst>
            <a:ext uri="{FF2B5EF4-FFF2-40B4-BE49-F238E27FC236}">
              <a16:creationId xmlns:a16="http://schemas.microsoft.com/office/drawing/2014/main" id="{2703B8DF-7BDE-4A19-AF26-D92D44A9AAD3}"/>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21771</xdr:rowOff>
    </xdr:from>
    <xdr:to>
      <xdr:col>111</xdr:col>
      <xdr:colOff>177800</xdr:colOff>
      <xdr:row>80</xdr:row>
      <xdr:rowOff>152400</xdr:rowOff>
    </xdr:to>
    <xdr:cxnSp macro="">
      <xdr:nvCxnSpPr>
        <xdr:cNvPr id="837" name="直線コネクタ 836">
          <a:extLst>
            <a:ext uri="{FF2B5EF4-FFF2-40B4-BE49-F238E27FC236}">
              <a16:creationId xmlns:a16="http://schemas.microsoft.com/office/drawing/2014/main" id="{9E256CA9-9B0A-4C71-BC07-4320009E3E9E}"/>
            </a:ext>
          </a:extLst>
        </xdr:cNvPr>
        <xdr:cNvCxnSpPr/>
      </xdr:nvCxnSpPr>
      <xdr:spPr>
        <a:xfrm flipV="1">
          <a:off x="20434300" y="137377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166914</xdr:rowOff>
    </xdr:from>
    <xdr:to>
      <xdr:col>102</xdr:col>
      <xdr:colOff>165100</xdr:colOff>
      <xdr:row>81</xdr:row>
      <xdr:rowOff>97064</xdr:rowOff>
    </xdr:to>
    <xdr:sp macro="" textlink="">
      <xdr:nvSpPr>
        <xdr:cNvPr id="838" name="楕円 837">
          <a:extLst>
            <a:ext uri="{FF2B5EF4-FFF2-40B4-BE49-F238E27FC236}">
              <a16:creationId xmlns:a16="http://schemas.microsoft.com/office/drawing/2014/main" id="{180EA301-22DC-4756-9B50-2E2124F81577}"/>
            </a:ext>
          </a:extLst>
        </xdr:cNvPr>
        <xdr:cNvSpPr/>
      </xdr:nvSpPr>
      <xdr:spPr>
        <a:xfrm>
          <a:off x="19494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46264</xdr:rowOff>
    </xdr:to>
    <xdr:cxnSp macro="">
      <xdr:nvCxnSpPr>
        <xdr:cNvPr id="839" name="直線コネクタ 838">
          <a:extLst>
            <a:ext uri="{FF2B5EF4-FFF2-40B4-BE49-F238E27FC236}">
              <a16:creationId xmlns:a16="http://schemas.microsoft.com/office/drawing/2014/main" id="{0155911A-6E29-485F-9FD1-BAEB7882DADE}"/>
            </a:ext>
          </a:extLst>
        </xdr:cNvPr>
        <xdr:cNvCxnSpPr/>
      </xdr:nvCxnSpPr>
      <xdr:spPr>
        <a:xfrm flipV="1">
          <a:off x="19545300" y="13868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840" name="楕円 839">
          <a:extLst>
            <a:ext uri="{FF2B5EF4-FFF2-40B4-BE49-F238E27FC236}">
              <a16:creationId xmlns:a16="http://schemas.microsoft.com/office/drawing/2014/main" id="{2E107345-FAB6-46C2-9002-8D4099BBE310}"/>
            </a:ext>
          </a:extLst>
        </xdr:cNvPr>
        <xdr:cNvSpPr/>
      </xdr:nvSpPr>
      <xdr:spPr>
        <a:xfrm>
          <a:off x="18605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46264</xdr:rowOff>
    </xdr:from>
    <xdr:to>
      <xdr:col>102</xdr:col>
      <xdr:colOff>114300</xdr:colOff>
      <xdr:row>81</xdr:row>
      <xdr:rowOff>46264</xdr:rowOff>
    </xdr:to>
    <xdr:cxnSp macro="">
      <xdr:nvCxnSpPr>
        <xdr:cNvPr id="841" name="直線コネクタ 840">
          <a:extLst>
            <a:ext uri="{FF2B5EF4-FFF2-40B4-BE49-F238E27FC236}">
              <a16:creationId xmlns:a16="http://schemas.microsoft.com/office/drawing/2014/main" id="{EA72986B-DF7F-4136-B472-55017F11277B}"/>
            </a:ext>
          </a:extLst>
        </xdr:cNvPr>
        <xdr:cNvCxnSpPr/>
      </xdr:nvCxnSpPr>
      <xdr:spPr>
        <a:xfrm>
          <a:off x="18656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42" name="n_1aveValue【消防施設】&#10;一人当たり面積">
          <a:extLst>
            <a:ext uri="{FF2B5EF4-FFF2-40B4-BE49-F238E27FC236}">
              <a16:creationId xmlns:a16="http://schemas.microsoft.com/office/drawing/2014/main" id="{01F96E7F-C40E-4E36-B229-0329F975B845}"/>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43" name="n_2aveValue【消防施設】&#10;一人当たり面積">
          <a:extLst>
            <a:ext uri="{FF2B5EF4-FFF2-40B4-BE49-F238E27FC236}">
              <a16:creationId xmlns:a16="http://schemas.microsoft.com/office/drawing/2014/main" id="{D2CC2515-D2FC-47F2-AA67-EDFF38FDB8BD}"/>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4" name="n_3aveValue【消防施設】&#10;一人当たり面積">
          <a:extLst>
            <a:ext uri="{FF2B5EF4-FFF2-40B4-BE49-F238E27FC236}">
              <a16:creationId xmlns:a16="http://schemas.microsoft.com/office/drawing/2014/main" id="{B54F5457-41F3-447E-B7BB-A62BBBE38FB0}"/>
            </a:ext>
          </a:extLst>
        </xdr:cNvPr>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a:extLst>
            <a:ext uri="{FF2B5EF4-FFF2-40B4-BE49-F238E27FC236}">
              <a16:creationId xmlns:a16="http://schemas.microsoft.com/office/drawing/2014/main" id="{7757FF93-DB75-4D64-B6C4-4BF4990C40CC}"/>
            </a:ext>
          </a:extLst>
        </xdr:cNvPr>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89098</xdr:rowOff>
    </xdr:from>
    <xdr:ext cx="469744" cy="259045"/>
    <xdr:sp macro="" textlink="">
      <xdr:nvSpPr>
        <xdr:cNvPr id="846" name="n_1mainValue【消防施設】&#10;一人当たり面積">
          <a:extLst>
            <a:ext uri="{FF2B5EF4-FFF2-40B4-BE49-F238E27FC236}">
              <a16:creationId xmlns:a16="http://schemas.microsoft.com/office/drawing/2014/main" id="{C82D8F4D-BCC9-4566-83E0-65085DCC3445}"/>
            </a:ext>
          </a:extLst>
        </xdr:cNvPr>
        <xdr:cNvSpPr txBox="1"/>
      </xdr:nvSpPr>
      <xdr:spPr>
        <a:xfrm>
          <a:off x="210757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847" name="n_2mainValue【消防施設】&#10;一人当たり面積">
          <a:extLst>
            <a:ext uri="{FF2B5EF4-FFF2-40B4-BE49-F238E27FC236}">
              <a16:creationId xmlns:a16="http://schemas.microsoft.com/office/drawing/2014/main" id="{2BC84996-0449-42B6-9E75-870A30AA1BA8}"/>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113591</xdr:rowOff>
    </xdr:from>
    <xdr:ext cx="469744" cy="259045"/>
    <xdr:sp macro="" textlink="">
      <xdr:nvSpPr>
        <xdr:cNvPr id="848" name="n_3mainValue【消防施設】&#10;一人当たり面積">
          <a:extLst>
            <a:ext uri="{FF2B5EF4-FFF2-40B4-BE49-F238E27FC236}">
              <a16:creationId xmlns:a16="http://schemas.microsoft.com/office/drawing/2014/main" id="{CF74AA11-D140-4396-994B-561F45C827A2}"/>
            </a:ext>
          </a:extLst>
        </xdr:cNvPr>
        <xdr:cNvSpPr txBox="1"/>
      </xdr:nvSpPr>
      <xdr:spPr>
        <a:xfrm>
          <a:off x="19310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849" name="n_4mainValue【消防施設】&#10;一人当たり面積">
          <a:extLst>
            <a:ext uri="{FF2B5EF4-FFF2-40B4-BE49-F238E27FC236}">
              <a16:creationId xmlns:a16="http://schemas.microsoft.com/office/drawing/2014/main" id="{1A3B3DB1-2C92-47C6-995B-5DC711F5A824}"/>
            </a:ext>
          </a:extLst>
        </xdr:cNvPr>
        <xdr:cNvSpPr txBox="1"/>
      </xdr:nvSpPr>
      <xdr:spPr>
        <a:xfrm>
          <a:off x="18421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a:extLst>
            <a:ext uri="{FF2B5EF4-FFF2-40B4-BE49-F238E27FC236}">
              <a16:creationId xmlns:a16="http://schemas.microsoft.com/office/drawing/2014/main" id="{B163C086-35B2-4366-A2EB-08ACB4DB81F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a:extLst>
            <a:ext uri="{FF2B5EF4-FFF2-40B4-BE49-F238E27FC236}">
              <a16:creationId xmlns:a16="http://schemas.microsoft.com/office/drawing/2014/main" id="{533D59E6-1E47-496F-B141-5D37986487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a:extLst>
            <a:ext uri="{FF2B5EF4-FFF2-40B4-BE49-F238E27FC236}">
              <a16:creationId xmlns:a16="http://schemas.microsoft.com/office/drawing/2014/main" id="{EA9A8CDB-DBA2-4782-83D1-94C36001652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a:extLst>
            <a:ext uri="{FF2B5EF4-FFF2-40B4-BE49-F238E27FC236}">
              <a16:creationId xmlns:a16="http://schemas.microsoft.com/office/drawing/2014/main" id="{D8F9494D-3165-43D3-833F-C36450A576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a:extLst>
            <a:ext uri="{FF2B5EF4-FFF2-40B4-BE49-F238E27FC236}">
              <a16:creationId xmlns:a16="http://schemas.microsoft.com/office/drawing/2014/main" id="{511B843B-FB7B-4565-BBA2-A04007EB14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a:extLst>
            <a:ext uri="{FF2B5EF4-FFF2-40B4-BE49-F238E27FC236}">
              <a16:creationId xmlns:a16="http://schemas.microsoft.com/office/drawing/2014/main" id="{8394A859-F8FE-4691-BE04-8CF6CE66EE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a:extLst>
            <a:ext uri="{FF2B5EF4-FFF2-40B4-BE49-F238E27FC236}">
              <a16:creationId xmlns:a16="http://schemas.microsoft.com/office/drawing/2014/main" id="{95A3B7BF-6F2A-490C-B093-4D626AF9DDC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a:extLst>
            <a:ext uri="{FF2B5EF4-FFF2-40B4-BE49-F238E27FC236}">
              <a16:creationId xmlns:a16="http://schemas.microsoft.com/office/drawing/2014/main" id="{97F4A3AE-C1BF-404A-9CD4-1A4F94F8A4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a:extLst>
            <a:ext uri="{FF2B5EF4-FFF2-40B4-BE49-F238E27FC236}">
              <a16:creationId xmlns:a16="http://schemas.microsoft.com/office/drawing/2014/main" id="{ED4ACCE7-2BAF-4174-AA95-78ADE2B6C2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a:extLst>
            <a:ext uri="{FF2B5EF4-FFF2-40B4-BE49-F238E27FC236}">
              <a16:creationId xmlns:a16="http://schemas.microsoft.com/office/drawing/2014/main" id="{4618F5F4-552B-4F40-BD04-22FC2C4812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a:extLst>
            <a:ext uri="{FF2B5EF4-FFF2-40B4-BE49-F238E27FC236}">
              <a16:creationId xmlns:a16="http://schemas.microsoft.com/office/drawing/2014/main" id="{A9C9830B-BE3A-4B8F-B197-F2475B40D138}"/>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a:extLst>
            <a:ext uri="{FF2B5EF4-FFF2-40B4-BE49-F238E27FC236}">
              <a16:creationId xmlns:a16="http://schemas.microsoft.com/office/drawing/2014/main" id="{6B6F37A3-24F1-41A0-B1E6-0CE6E46D6D7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a:extLst>
            <a:ext uri="{FF2B5EF4-FFF2-40B4-BE49-F238E27FC236}">
              <a16:creationId xmlns:a16="http://schemas.microsoft.com/office/drawing/2014/main" id="{ADEC1AE9-8700-45EB-83EC-836FAE069E2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a:extLst>
            <a:ext uri="{FF2B5EF4-FFF2-40B4-BE49-F238E27FC236}">
              <a16:creationId xmlns:a16="http://schemas.microsoft.com/office/drawing/2014/main" id="{A3DA0E9D-6379-4738-A202-BBD81C139FF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a:extLst>
            <a:ext uri="{FF2B5EF4-FFF2-40B4-BE49-F238E27FC236}">
              <a16:creationId xmlns:a16="http://schemas.microsoft.com/office/drawing/2014/main" id="{94457672-EC42-4B76-A321-75A5A56C6BC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a:extLst>
            <a:ext uri="{FF2B5EF4-FFF2-40B4-BE49-F238E27FC236}">
              <a16:creationId xmlns:a16="http://schemas.microsoft.com/office/drawing/2014/main" id="{9E639CE7-C129-49A5-A1E3-68D37F31120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a:extLst>
            <a:ext uri="{FF2B5EF4-FFF2-40B4-BE49-F238E27FC236}">
              <a16:creationId xmlns:a16="http://schemas.microsoft.com/office/drawing/2014/main" id="{DBD283CE-AEF2-4CCF-BB26-877885F317B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a:extLst>
            <a:ext uri="{FF2B5EF4-FFF2-40B4-BE49-F238E27FC236}">
              <a16:creationId xmlns:a16="http://schemas.microsoft.com/office/drawing/2014/main" id="{763BB0C4-8A5E-4CF2-A61B-7BF12619505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a:extLst>
            <a:ext uri="{FF2B5EF4-FFF2-40B4-BE49-F238E27FC236}">
              <a16:creationId xmlns:a16="http://schemas.microsoft.com/office/drawing/2014/main" id="{F72F09F2-A6D3-4147-94C4-41B0D9EAC4D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a:extLst>
            <a:ext uri="{FF2B5EF4-FFF2-40B4-BE49-F238E27FC236}">
              <a16:creationId xmlns:a16="http://schemas.microsoft.com/office/drawing/2014/main" id="{993A8282-7381-4E97-8ABA-8C2595707F8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a:extLst>
            <a:ext uri="{FF2B5EF4-FFF2-40B4-BE49-F238E27FC236}">
              <a16:creationId xmlns:a16="http://schemas.microsoft.com/office/drawing/2014/main" id="{567B4FD3-F43B-476E-BC05-99590FBB5F0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a:extLst>
            <a:ext uri="{FF2B5EF4-FFF2-40B4-BE49-F238E27FC236}">
              <a16:creationId xmlns:a16="http://schemas.microsoft.com/office/drawing/2014/main" id="{B6DF5E86-FFDF-44AF-B084-2529C026F3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a:extLst>
            <a:ext uri="{FF2B5EF4-FFF2-40B4-BE49-F238E27FC236}">
              <a16:creationId xmlns:a16="http://schemas.microsoft.com/office/drawing/2014/main" id="{2B175430-2A53-4478-8A25-42FD115EBFE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B1D6361C-2085-4C03-8C4F-1E83C48DF7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a:extLst>
            <a:ext uri="{FF2B5EF4-FFF2-40B4-BE49-F238E27FC236}">
              <a16:creationId xmlns:a16="http://schemas.microsoft.com/office/drawing/2014/main" id="{AAE040B9-71C4-48A3-A691-85CFD68B7261}"/>
            </a:ext>
          </a:extLst>
        </xdr:cNvPr>
        <xdr:cNvCxnSpPr/>
      </xdr:nvCxnSpPr>
      <xdr:spPr>
        <a:xfrm flipV="1">
          <a:off x="16318864" y="17282161"/>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a:extLst>
            <a:ext uri="{FF2B5EF4-FFF2-40B4-BE49-F238E27FC236}">
              <a16:creationId xmlns:a16="http://schemas.microsoft.com/office/drawing/2014/main" id="{4B840991-3AD1-4AA3-8415-1816847CED90}"/>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a:extLst>
            <a:ext uri="{FF2B5EF4-FFF2-40B4-BE49-F238E27FC236}">
              <a16:creationId xmlns:a16="http://schemas.microsoft.com/office/drawing/2014/main" id="{D4F58366-5643-4E90-A5CA-F9F29353F0C5}"/>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a:extLst>
            <a:ext uri="{FF2B5EF4-FFF2-40B4-BE49-F238E27FC236}">
              <a16:creationId xmlns:a16="http://schemas.microsoft.com/office/drawing/2014/main" id="{9CA15633-BFA4-4CD7-A7C7-6A33CF0E4135}"/>
            </a:ext>
          </a:extLst>
        </xdr:cNvPr>
        <xdr:cNvSpPr txBox="1"/>
      </xdr:nvSpPr>
      <xdr:spPr>
        <a:xfrm>
          <a:off x="16357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a:extLst>
            <a:ext uri="{FF2B5EF4-FFF2-40B4-BE49-F238E27FC236}">
              <a16:creationId xmlns:a16="http://schemas.microsoft.com/office/drawing/2014/main" id="{69F2921F-FABE-475C-8AA0-83E3EF556576}"/>
            </a:ext>
          </a:extLst>
        </xdr:cNvPr>
        <xdr:cNvCxnSpPr/>
      </xdr:nvCxnSpPr>
      <xdr:spPr>
        <a:xfrm>
          <a:off x="16230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879" name="【庁舎】&#10;有形固定資産減価償却率平均値テキスト">
          <a:extLst>
            <a:ext uri="{FF2B5EF4-FFF2-40B4-BE49-F238E27FC236}">
              <a16:creationId xmlns:a16="http://schemas.microsoft.com/office/drawing/2014/main" id="{066CD174-C40A-484E-A207-D963A136F1C2}"/>
            </a:ext>
          </a:extLst>
        </xdr:cNvPr>
        <xdr:cNvSpPr txBox="1"/>
      </xdr:nvSpPr>
      <xdr:spPr>
        <a:xfrm>
          <a:off x="163576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a:extLst>
            <a:ext uri="{FF2B5EF4-FFF2-40B4-BE49-F238E27FC236}">
              <a16:creationId xmlns:a16="http://schemas.microsoft.com/office/drawing/2014/main" id="{7F3643C7-2F07-44E4-A2B9-A997BEF9B245}"/>
            </a:ext>
          </a:extLst>
        </xdr:cNvPr>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a:extLst>
            <a:ext uri="{FF2B5EF4-FFF2-40B4-BE49-F238E27FC236}">
              <a16:creationId xmlns:a16="http://schemas.microsoft.com/office/drawing/2014/main" id="{F3CC2DC2-6DB7-4F76-B4A7-1F897BC59F88}"/>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a:extLst>
            <a:ext uri="{FF2B5EF4-FFF2-40B4-BE49-F238E27FC236}">
              <a16:creationId xmlns:a16="http://schemas.microsoft.com/office/drawing/2014/main" id="{262A9219-D196-4EAF-BFF9-C85F754974F5}"/>
            </a:ext>
          </a:extLst>
        </xdr:cNvPr>
        <xdr:cNvSpPr/>
      </xdr:nvSpPr>
      <xdr:spPr>
        <a:xfrm>
          <a:off x="14541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a:extLst>
            <a:ext uri="{FF2B5EF4-FFF2-40B4-BE49-F238E27FC236}">
              <a16:creationId xmlns:a16="http://schemas.microsoft.com/office/drawing/2014/main" id="{F1E79389-9A57-498A-BA08-145424AE74C3}"/>
            </a:ext>
          </a:extLst>
        </xdr:cNvPr>
        <xdr:cNvSpPr/>
      </xdr:nvSpPr>
      <xdr:spPr>
        <a:xfrm>
          <a:off x="1365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a:extLst>
            <a:ext uri="{FF2B5EF4-FFF2-40B4-BE49-F238E27FC236}">
              <a16:creationId xmlns:a16="http://schemas.microsoft.com/office/drawing/2014/main" id="{E898ACE6-7069-4B88-9C02-5CAEB52B2788}"/>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D2324B4F-9475-4759-B82D-CDB882187E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A069DDA4-7575-4F68-AC4F-8D5D00B1797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2090B9B-A54A-409A-A0BE-3C5A8824ED9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59CEF4D7-6E27-4779-9B61-F951002950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7C1791D3-BCCB-45E0-82D4-6F23AA02D5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890" name="楕円 889">
          <a:extLst>
            <a:ext uri="{FF2B5EF4-FFF2-40B4-BE49-F238E27FC236}">
              <a16:creationId xmlns:a16="http://schemas.microsoft.com/office/drawing/2014/main" id="{645FDD1C-89E4-4B33-BD38-471EE373772C}"/>
            </a:ext>
          </a:extLst>
        </xdr:cNvPr>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macro="" textlink="">
      <xdr:nvSpPr>
        <xdr:cNvPr id="891" name="【庁舎】&#10;有形固定資産減価償却率該当値テキスト">
          <a:extLst>
            <a:ext uri="{FF2B5EF4-FFF2-40B4-BE49-F238E27FC236}">
              <a16:creationId xmlns:a16="http://schemas.microsoft.com/office/drawing/2014/main" id="{2B67D281-DE8F-4E33-B748-61AE6C27F826}"/>
            </a:ext>
          </a:extLst>
        </xdr:cNvPr>
        <xdr:cNvSpPr txBox="1"/>
      </xdr:nvSpPr>
      <xdr:spPr>
        <a:xfrm>
          <a:off x="16357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892" name="楕円 891">
          <a:extLst>
            <a:ext uri="{FF2B5EF4-FFF2-40B4-BE49-F238E27FC236}">
              <a16:creationId xmlns:a16="http://schemas.microsoft.com/office/drawing/2014/main" id="{46949A99-DFAD-43BA-80D8-B47ECB42FD56}"/>
            </a:ext>
          </a:extLst>
        </xdr:cNvPr>
        <xdr:cNvSpPr/>
      </xdr:nvSpPr>
      <xdr:spPr>
        <a:xfrm>
          <a:off x="15430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104</xdr:row>
      <xdr:rowOff>26670</xdr:rowOff>
    </xdr:to>
    <xdr:cxnSp macro="">
      <xdr:nvCxnSpPr>
        <xdr:cNvPr id="893" name="直線コネクタ 892">
          <a:extLst>
            <a:ext uri="{FF2B5EF4-FFF2-40B4-BE49-F238E27FC236}">
              <a16:creationId xmlns:a16="http://schemas.microsoft.com/office/drawing/2014/main" id="{D104C1D8-E330-4F0A-83DB-74185506BD4D}"/>
            </a:ext>
          </a:extLst>
        </xdr:cNvPr>
        <xdr:cNvCxnSpPr/>
      </xdr:nvCxnSpPr>
      <xdr:spPr>
        <a:xfrm>
          <a:off x="15481300" y="177850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94" name="楕円 893">
          <a:extLst>
            <a:ext uri="{FF2B5EF4-FFF2-40B4-BE49-F238E27FC236}">
              <a16:creationId xmlns:a16="http://schemas.microsoft.com/office/drawing/2014/main" id="{0C56B963-2FB6-4977-B24F-A9A1BFB11AC4}"/>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125730</xdr:rowOff>
    </xdr:from>
    <xdr:to>
      <xdr:col>81</xdr:col>
      <xdr:colOff>50800</xdr:colOff>
      <xdr:row>104</xdr:row>
      <xdr:rowOff>156211</xdr:rowOff>
    </xdr:to>
    <xdr:cxnSp macro="">
      <xdr:nvCxnSpPr>
        <xdr:cNvPr id="895" name="直線コネクタ 894">
          <a:extLst>
            <a:ext uri="{FF2B5EF4-FFF2-40B4-BE49-F238E27FC236}">
              <a16:creationId xmlns:a16="http://schemas.microsoft.com/office/drawing/2014/main" id="{A4265006-5D51-494C-847A-80F8F0C8D4E1}"/>
            </a:ext>
          </a:extLst>
        </xdr:cNvPr>
        <xdr:cNvCxnSpPr/>
      </xdr:nvCxnSpPr>
      <xdr:spPr>
        <a:xfrm flipV="1">
          <a:off x="14592300" y="1778508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96" name="楕円 895">
          <a:extLst>
            <a:ext uri="{FF2B5EF4-FFF2-40B4-BE49-F238E27FC236}">
              <a16:creationId xmlns:a16="http://schemas.microsoft.com/office/drawing/2014/main" id="{F2957BEB-6DCC-4249-8D1E-65B8163A4524}"/>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104</xdr:row>
      <xdr:rowOff>156211</xdr:rowOff>
    </xdr:to>
    <xdr:cxnSp macro="">
      <xdr:nvCxnSpPr>
        <xdr:cNvPr id="897" name="直線コネクタ 896">
          <a:extLst>
            <a:ext uri="{FF2B5EF4-FFF2-40B4-BE49-F238E27FC236}">
              <a16:creationId xmlns:a16="http://schemas.microsoft.com/office/drawing/2014/main" id="{2C008D92-6133-42A2-8F1E-40E27CC260CD}"/>
            </a:ext>
          </a:extLst>
        </xdr:cNvPr>
        <xdr:cNvCxnSpPr/>
      </xdr:nvCxnSpPr>
      <xdr:spPr>
        <a:xfrm>
          <a:off x="13703300" y="17987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52070</xdr:rowOff>
    </xdr:from>
    <xdr:to>
      <xdr:col>67</xdr:col>
      <xdr:colOff>101600</xdr:colOff>
      <xdr:row>104</xdr:row>
      <xdr:rowOff>153670</xdr:rowOff>
    </xdr:to>
    <xdr:sp macro="" textlink="">
      <xdr:nvSpPr>
        <xdr:cNvPr id="898" name="楕円 897">
          <a:extLst>
            <a:ext uri="{FF2B5EF4-FFF2-40B4-BE49-F238E27FC236}">
              <a16:creationId xmlns:a16="http://schemas.microsoft.com/office/drawing/2014/main" id="{6A32A520-7BFA-42FA-9C5F-2C412D8B0DD3}"/>
            </a:ext>
          </a:extLst>
        </xdr:cNvPr>
        <xdr:cNvSpPr/>
      </xdr:nvSpPr>
      <xdr:spPr>
        <a:xfrm>
          <a:off x="12763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102870</xdr:rowOff>
    </xdr:from>
    <xdr:to>
      <xdr:col>71</xdr:col>
      <xdr:colOff>177800</xdr:colOff>
      <xdr:row>104</xdr:row>
      <xdr:rowOff>156211</xdr:rowOff>
    </xdr:to>
    <xdr:cxnSp macro="">
      <xdr:nvCxnSpPr>
        <xdr:cNvPr id="899" name="直線コネクタ 898">
          <a:extLst>
            <a:ext uri="{FF2B5EF4-FFF2-40B4-BE49-F238E27FC236}">
              <a16:creationId xmlns:a16="http://schemas.microsoft.com/office/drawing/2014/main" id="{FC6AFB99-B0C5-4127-BC8E-B06D862CA2BF}"/>
            </a:ext>
          </a:extLst>
        </xdr:cNvPr>
        <xdr:cNvCxnSpPr/>
      </xdr:nvCxnSpPr>
      <xdr:spPr>
        <a:xfrm>
          <a:off x="12814300" y="179336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0" name="n_1aveValue【庁舎】&#10;有形固定資産減価償却率">
          <a:extLst>
            <a:ext uri="{FF2B5EF4-FFF2-40B4-BE49-F238E27FC236}">
              <a16:creationId xmlns:a16="http://schemas.microsoft.com/office/drawing/2014/main" id="{B17E60A7-BFBA-4EA2-B1C8-E049A196B9A5}"/>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901" name="n_2aveValue【庁舎】&#10;有形固定資産減価償却率">
          <a:extLst>
            <a:ext uri="{FF2B5EF4-FFF2-40B4-BE49-F238E27FC236}">
              <a16:creationId xmlns:a16="http://schemas.microsoft.com/office/drawing/2014/main" id="{1AC0BEBF-5C9A-43F5-946C-C18A4FDCAC83}"/>
            </a:ext>
          </a:extLst>
        </xdr:cNvPr>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902" name="n_3aveValue【庁舎】&#10;有形固定資産減価償却率">
          <a:extLst>
            <a:ext uri="{FF2B5EF4-FFF2-40B4-BE49-F238E27FC236}">
              <a16:creationId xmlns:a16="http://schemas.microsoft.com/office/drawing/2014/main" id="{1011B529-A035-4566-BBD0-F53BE7F8A5EF}"/>
            </a:ext>
          </a:extLst>
        </xdr:cNvPr>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903" name="n_4aveValue【庁舎】&#10;有形固定資産減価償却率">
          <a:extLst>
            <a:ext uri="{FF2B5EF4-FFF2-40B4-BE49-F238E27FC236}">
              <a16:creationId xmlns:a16="http://schemas.microsoft.com/office/drawing/2014/main" id="{8962CDB7-90F8-4BB6-B5D4-4C6E670321F4}"/>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904" name="n_1mainValue【庁舎】&#10;有形固定資産減価償却率">
          <a:extLst>
            <a:ext uri="{FF2B5EF4-FFF2-40B4-BE49-F238E27FC236}">
              <a16:creationId xmlns:a16="http://schemas.microsoft.com/office/drawing/2014/main" id="{386CCE77-D5D7-4F5B-BE0D-51B1B361C6BF}"/>
            </a:ext>
          </a:extLst>
        </xdr:cNvPr>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905" name="n_2mainValue【庁舎】&#10;有形固定資産減価償却率">
          <a:extLst>
            <a:ext uri="{FF2B5EF4-FFF2-40B4-BE49-F238E27FC236}">
              <a16:creationId xmlns:a16="http://schemas.microsoft.com/office/drawing/2014/main" id="{7A2A2B2F-BB0B-4626-A114-90E9B3812E23}"/>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906" name="n_3mainValue【庁舎】&#10;有形固定資産減価償却率">
          <a:extLst>
            <a:ext uri="{FF2B5EF4-FFF2-40B4-BE49-F238E27FC236}">
              <a16:creationId xmlns:a16="http://schemas.microsoft.com/office/drawing/2014/main" id="{C516A7D3-0D59-437C-ADFC-785C1F1A8844}"/>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170197</xdr:rowOff>
    </xdr:from>
    <xdr:ext cx="405111" cy="259045"/>
    <xdr:sp macro="" textlink="">
      <xdr:nvSpPr>
        <xdr:cNvPr id="907" name="n_4mainValue【庁舎】&#10;有形固定資産減価償却率">
          <a:extLst>
            <a:ext uri="{FF2B5EF4-FFF2-40B4-BE49-F238E27FC236}">
              <a16:creationId xmlns:a16="http://schemas.microsoft.com/office/drawing/2014/main" id="{E8DACC8F-7AB5-44BF-BE96-9DE92683E1AE}"/>
            </a:ext>
          </a:extLst>
        </xdr:cNvPr>
        <xdr:cNvSpPr txBox="1"/>
      </xdr:nvSpPr>
      <xdr:spPr>
        <a:xfrm>
          <a:off x="12611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2E7D1983-1F7B-45CD-8D31-D541B5FF55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AFA42C2A-4964-4462-967C-7D28FABFC2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19FB4DCD-48EF-4BF4-BC72-8D0AB8719C1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976F5B50-4503-441B-88AC-858730054E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91B22C83-841E-4DCF-BD95-A7DF841F743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5092E6FB-078E-4828-8648-0FF7BA3917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1FF9746-F51F-4B1D-9AE4-BD23AF2D07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9228E631-33DB-40BD-9C31-A0748A09BC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1D31EF2A-C4A8-4183-86FD-9C73103208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D3DCDF6D-A990-4C82-B43D-8CAFEFF4D5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a:extLst>
            <a:ext uri="{FF2B5EF4-FFF2-40B4-BE49-F238E27FC236}">
              <a16:creationId xmlns:a16="http://schemas.microsoft.com/office/drawing/2014/main" id="{DF0E2901-BF27-462D-B289-A788D4F2129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a:extLst>
            <a:ext uri="{FF2B5EF4-FFF2-40B4-BE49-F238E27FC236}">
              <a16:creationId xmlns:a16="http://schemas.microsoft.com/office/drawing/2014/main" id="{2B2C2F7C-838C-447F-B08D-F6459E60F90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a:extLst>
            <a:ext uri="{FF2B5EF4-FFF2-40B4-BE49-F238E27FC236}">
              <a16:creationId xmlns:a16="http://schemas.microsoft.com/office/drawing/2014/main" id="{AC750A60-B1FA-4B54-AA40-C26ACE9DDE5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a:extLst>
            <a:ext uri="{FF2B5EF4-FFF2-40B4-BE49-F238E27FC236}">
              <a16:creationId xmlns:a16="http://schemas.microsoft.com/office/drawing/2014/main" id="{8C789C34-131F-4230-A943-5E3A4B053D4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a:extLst>
            <a:ext uri="{FF2B5EF4-FFF2-40B4-BE49-F238E27FC236}">
              <a16:creationId xmlns:a16="http://schemas.microsoft.com/office/drawing/2014/main" id="{A3F27EFC-6284-4B4D-B843-A8F4419299E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a:extLst>
            <a:ext uri="{FF2B5EF4-FFF2-40B4-BE49-F238E27FC236}">
              <a16:creationId xmlns:a16="http://schemas.microsoft.com/office/drawing/2014/main" id="{E623928C-A5B5-4A8A-8592-19F7BB0814C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a:extLst>
            <a:ext uri="{FF2B5EF4-FFF2-40B4-BE49-F238E27FC236}">
              <a16:creationId xmlns:a16="http://schemas.microsoft.com/office/drawing/2014/main" id="{1BBB0EBB-650B-4DCE-AC2C-C15A90DCFC8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a:extLst>
            <a:ext uri="{FF2B5EF4-FFF2-40B4-BE49-F238E27FC236}">
              <a16:creationId xmlns:a16="http://schemas.microsoft.com/office/drawing/2014/main" id="{10965E2E-8E0E-4269-A3D1-6AA85DDC47B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a:extLst>
            <a:ext uri="{FF2B5EF4-FFF2-40B4-BE49-F238E27FC236}">
              <a16:creationId xmlns:a16="http://schemas.microsoft.com/office/drawing/2014/main" id="{75ADAF6D-0444-4440-94CA-5D75A0ED9A6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E0107684-8D28-4215-933F-71140BE2CF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57F44C6E-A613-432C-BAAF-3780C3F022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C23EF735-ED8E-4C1D-AF37-F8D1B71584D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a:extLst>
            <a:ext uri="{FF2B5EF4-FFF2-40B4-BE49-F238E27FC236}">
              <a16:creationId xmlns:a16="http://schemas.microsoft.com/office/drawing/2014/main" id="{1816D577-C8D4-458D-AB87-5C3EEAF7E156}"/>
            </a:ext>
          </a:extLst>
        </xdr:cNvPr>
        <xdr:cNvCxnSpPr/>
      </xdr:nvCxnSpPr>
      <xdr:spPr>
        <a:xfrm flipV="1">
          <a:off x="22160864" y="17431513"/>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a:extLst>
            <a:ext uri="{FF2B5EF4-FFF2-40B4-BE49-F238E27FC236}">
              <a16:creationId xmlns:a16="http://schemas.microsoft.com/office/drawing/2014/main" id="{38BBA83E-08FE-49B4-9B7D-B265EED6B8A5}"/>
            </a:ext>
          </a:extLst>
        </xdr:cNvPr>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a:extLst>
            <a:ext uri="{FF2B5EF4-FFF2-40B4-BE49-F238E27FC236}">
              <a16:creationId xmlns:a16="http://schemas.microsoft.com/office/drawing/2014/main" id="{7DB46FA8-B3A9-4820-B6DB-B2CC2DA11F47}"/>
            </a:ext>
          </a:extLst>
        </xdr:cNvPr>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a:extLst>
            <a:ext uri="{FF2B5EF4-FFF2-40B4-BE49-F238E27FC236}">
              <a16:creationId xmlns:a16="http://schemas.microsoft.com/office/drawing/2014/main" id="{1DBD7919-A530-4F5F-BEC0-6B26BC8668A7}"/>
            </a:ext>
          </a:extLst>
        </xdr:cNvPr>
        <xdr:cNvSpPr txBox="1"/>
      </xdr:nvSpPr>
      <xdr:spPr>
        <a:xfrm>
          <a:off x="22199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a:extLst>
            <a:ext uri="{FF2B5EF4-FFF2-40B4-BE49-F238E27FC236}">
              <a16:creationId xmlns:a16="http://schemas.microsoft.com/office/drawing/2014/main" id="{BE73E4DB-F9D0-4445-9948-A38C50FB476C}"/>
            </a:ext>
          </a:extLst>
        </xdr:cNvPr>
        <xdr:cNvCxnSpPr/>
      </xdr:nvCxnSpPr>
      <xdr:spPr>
        <a:xfrm>
          <a:off x="22072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36847</xdr:rowOff>
    </xdr:from>
    <xdr:ext cx="469744" cy="259045"/>
    <xdr:sp macro="" textlink="">
      <xdr:nvSpPr>
        <xdr:cNvPr id="935" name="【庁舎】&#10;一人当たり面積平均値テキスト">
          <a:extLst>
            <a:ext uri="{FF2B5EF4-FFF2-40B4-BE49-F238E27FC236}">
              <a16:creationId xmlns:a16="http://schemas.microsoft.com/office/drawing/2014/main" id="{AEB9E003-500E-4528-AC05-F332918AAD55}"/>
            </a:ext>
          </a:extLst>
        </xdr:cNvPr>
        <xdr:cNvSpPr txBox="1"/>
      </xdr:nvSpPr>
      <xdr:spPr>
        <a:xfrm>
          <a:off x="22199600" y="1821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a:extLst>
            <a:ext uri="{FF2B5EF4-FFF2-40B4-BE49-F238E27FC236}">
              <a16:creationId xmlns:a16="http://schemas.microsoft.com/office/drawing/2014/main" id="{65151D17-7178-497B-BB0B-6DD4C1561062}"/>
            </a:ext>
          </a:extLst>
        </xdr:cNvPr>
        <xdr:cNvSpPr/>
      </xdr:nvSpPr>
      <xdr:spPr>
        <a:xfrm>
          <a:off x="221107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a:extLst>
            <a:ext uri="{FF2B5EF4-FFF2-40B4-BE49-F238E27FC236}">
              <a16:creationId xmlns:a16="http://schemas.microsoft.com/office/drawing/2014/main" id="{145662B3-4FEA-4D70-8662-08A1BB214530}"/>
            </a:ext>
          </a:extLst>
        </xdr:cNvPr>
        <xdr:cNvSpPr/>
      </xdr:nvSpPr>
      <xdr:spPr>
        <a:xfrm>
          <a:off x="212725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a:extLst>
            <a:ext uri="{FF2B5EF4-FFF2-40B4-BE49-F238E27FC236}">
              <a16:creationId xmlns:a16="http://schemas.microsoft.com/office/drawing/2014/main" id="{E3625143-FDB1-4A42-A175-A1477D1A8D9F}"/>
            </a:ext>
          </a:extLst>
        </xdr:cNvPr>
        <xdr:cNvSpPr/>
      </xdr:nvSpPr>
      <xdr:spPr>
        <a:xfrm>
          <a:off x="20383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a:extLst>
            <a:ext uri="{FF2B5EF4-FFF2-40B4-BE49-F238E27FC236}">
              <a16:creationId xmlns:a16="http://schemas.microsoft.com/office/drawing/2014/main" id="{EF029422-97E1-497A-BBB0-BBCBF0FFA656}"/>
            </a:ext>
          </a:extLst>
        </xdr:cNvPr>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a:extLst>
            <a:ext uri="{FF2B5EF4-FFF2-40B4-BE49-F238E27FC236}">
              <a16:creationId xmlns:a16="http://schemas.microsoft.com/office/drawing/2014/main" id="{2E908818-1608-40E7-9062-89760E37D46B}"/>
            </a:ext>
          </a:extLst>
        </xdr:cNvPr>
        <xdr:cNvSpPr/>
      </xdr:nvSpPr>
      <xdr:spPr>
        <a:xfrm>
          <a:off x="18605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425C9C5A-09F4-4A19-B608-68E6F386E5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12CB02CC-EC1A-4533-99B1-C78A75DA12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416E4713-692E-4E07-BCF4-D77D0B5ABA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43389515-53DF-4B1B-BB48-8FEBA4036E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8881C60E-0906-41B8-AB6A-C317FEC32F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89408</xdr:rowOff>
    </xdr:from>
    <xdr:to>
      <xdr:col>116</xdr:col>
      <xdr:colOff>114300</xdr:colOff>
      <xdr:row>109</xdr:row>
      <xdr:rowOff>19558</xdr:rowOff>
    </xdr:to>
    <xdr:sp macro="" textlink="">
      <xdr:nvSpPr>
        <xdr:cNvPr id="946" name="楕円 945">
          <a:extLst>
            <a:ext uri="{FF2B5EF4-FFF2-40B4-BE49-F238E27FC236}">
              <a16:creationId xmlns:a16="http://schemas.microsoft.com/office/drawing/2014/main" id="{CC30B1C2-33CF-47C6-896A-EE548C7C289B}"/>
            </a:ext>
          </a:extLst>
        </xdr:cNvPr>
        <xdr:cNvSpPr/>
      </xdr:nvSpPr>
      <xdr:spPr>
        <a:xfrm>
          <a:off x="221107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4335</xdr:rowOff>
    </xdr:from>
    <xdr:ext cx="469744" cy="259045"/>
    <xdr:sp macro="" textlink="">
      <xdr:nvSpPr>
        <xdr:cNvPr id="947" name="【庁舎】&#10;一人当たり面積該当値テキスト">
          <a:extLst>
            <a:ext uri="{FF2B5EF4-FFF2-40B4-BE49-F238E27FC236}">
              <a16:creationId xmlns:a16="http://schemas.microsoft.com/office/drawing/2014/main" id="{CFC11E87-2656-438F-96A2-BAF6F8309768}"/>
            </a:ext>
          </a:extLst>
        </xdr:cNvPr>
        <xdr:cNvSpPr txBox="1"/>
      </xdr:nvSpPr>
      <xdr:spPr>
        <a:xfrm>
          <a:off x="22199600" y="1852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89408</xdr:rowOff>
    </xdr:from>
    <xdr:to>
      <xdr:col>112</xdr:col>
      <xdr:colOff>38100</xdr:colOff>
      <xdr:row>109</xdr:row>
      <xdr:rowOff>19558</xdr:rowOff>
    </xdr:to>
    <xdr:sp macro="" textlink="">
      <xdr:nvSpPr>
        <xdr:cNvPr id="948" name="楕円 947">
          <a:extLst>
            <a:ext uri="{FF2B5EF4-FFF2-40B4-BE49-F238E27FC236}">
              <a16:creationId xmlns:a16="http://schemas.microsoft.com/office/drawing/2014/main" id="{84F62AEC-5684-4AC7-8A79-DA7977469F94}"/>
            </a:ext>
          </a:extLst>
        </xdr:cNvPr>
        <xdr:cNvSpPr/>
      </xdr:nvSpPr>
      <xdr:spPr>
        <a:xfrm>
          <a:off x="21272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140208</xdr:rowOff>
    </xdr:from>
    <xdr:to>
      <xdr:col>116</xdr:col>
      <xdr:colOff>63500</xdr:colOff>
      <xdr:row>108</xdr:row>
      <xdr:rowOff>140208</xdr:rowOff>
    </xdr:to>
    <xdr:cxnSp macro="">
      <xdr:nvCxnSpPr>
        <xdr:cNvPr id="949" name="直線コネクタ 948">
          <a:extLst>
            <a:ext uri="{FF2B5EF4-FFF2-40B4-BE49-F238E27FC236}">
              <a16:creationId xmlns:a16="http://schemas.microsoft.com/office/drawing/2014/main" id="{9237DFF5-D2D6-4BD1-959F-84F56DC79BF9}"/>
            </a:ext>
          </a:extLst>
        </xdr:cNvPr>
        <xdr:cNvCxnSpPr/>
      </xdr:nvCxnSpPr>
      <xdr:spPr>
        <a:xfrm>
          <a:off x="21323300" y="18656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80263</xdr:rowOff>
    </xdr:from>
    <xdr:to>
      <xdr:col>107</xdr:col>
      <xdr:colOff>101600</xdr:colOff>
      <xdr:row>109</xdr:row>
      <xdr:rowOff>10413</xdr:rowOff>
    </xdr:to>
    <xdr:sp macro="" textlink="">
      <xdr:nvSpPr>
        <xdr:cNvPr id="950" name="楕円 949">
          <a:extLst>
            <a:ext uri="{FF2B5EF4-FFF2-40B4-BE49-F238E27FC236}">
              <a16:creationId xmlns:a16="http://schemas.microsoft.com/office/drawing/2014/main" id="{3096CC0C-2D22-49ED-A1F7-9F612C6D7D0D}"/>
            </a:ext>
          </a:extLst>
        </xdr:cNvPr>
        <xdr:cNvSpPr/>
      </xdr:nvSpPr>
      <xdr:spPr>
        <a:xfrm>
          <a:off x="20383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131063</xdr:rowOff>
    </xdr:from>
    <xdr:to>
      <xdr:col>111</xdr:col>
      <xdr:colOff>177800</xdr:colOff>
      <xdr:row>108</xdr:row>
      <xdr:rowOff>140208</xdr:rowOff>
    </xdr:to>
    <xdr:cxnSp macro="">
      <xdr:nvCxnSpPr>
        <xdr:cNvPr id="951" name="直線コネクタ 950">
          <a:extLst>
            <a:ext uri="{FF2B5EF4-FFF2-40B4-BE49-F238E27FC236}">
              <a16:creationId xmlns:a16="http://schemas.microsoft.com/office/drawing/2014/main" id="{BD9BF331-3249-49A0-813C-AD3676090E9E}"/>
            </a:ext>
          </a:extLst>
        </xdr:cNvPr>
        <xdr:cNvCxnSpPr/>
      </xdr:nvCxnSpPr>
      <xdr:spPr>
        <a:xfrm>
          <a:off x="20434300" y="18647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80263</xdr:rowOff>
    </xdr:from>
    <xdr:to>
      <xdr:col>102</xdr:col>
      <xdr:colOff>165100</xdr:colOff>
      <xdr:row>109</xdr:row>
      <xdr:rowOff>10413</xdr:rowOff>
    </xdr:to>
    <xdr:sp macro="" textlink="">
      <xdr:nvSpPr>
        <xdr:cNvPr id="952" name="楕円 951">
          <a:extLst>
            <a:ext uri="{FF2B5EF4-FFF2-40B4-BE49-F238E27FC236}">
              <a16:creationId xmlns:a16="http://schemas.microsoft.com/office/drawing/2014/main" id="{E69704F1-A5BD-4E2E-AC49-032C4507B69F}"/>
            </a:ext>
          </a:extLst>
        </xdr:cNvPr>
        <xdr:cNvSpPr/>
      </xdr:nvSpPr>
      <xdr:spPr>
        <a:xfrm>
          <a:off x="19494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131063</xdr:rowOff>
    </xdr:from>
    <xdr:to>
      <xdr:col>107</xdr:col>
      <xdr:colOff>50800</xdr:colOff>
      <xdr:row>108</xdr:row>
      <xdr:rowOff>131063</xdr:rowOff>
    </xdr:to>
    <xdr:cxnSp macro="">
      <xdr:nvCxnSpPr>
        <xdr:cNvPr id="953" name="直線コネクタ 952">
          <a:extLst>
            <a:ext uri="{FF2B5EF4-FFF2-40B4-BE49-F238E27FC236}">
              <a16:creationId xmlns:a16="http://schemas.microsoft.com/office/drawing/2014/main" id="{83EB00B0-33C0-4EDA-B62D-1EEA9AFBD052}"/>
            </a:ext>
          </a:extLst>
        </xdr:cNvPr>
        <xdr:cNvCxnSpPr/>
      </xdr:nvCxnSpPr>
      <xdr:spPr>
        <a:xfrm>
          <a:off x="19545300" y="18647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89408</xdr:rowOff>
    </xdr:from>
    <xdr:to>
      <xdr:col>98</xdr:col>
      <xdr:colOff>38100</xdr:colOff>
      <xdr:row>109</xdr:row>
      <xdr:rowOff>19558</xdr:rowOff>
    </xdr:to>
    <xdr:sp macro="" textlink="">
      <xdr:nvSpPr>
        <xdr:cNvPr id="954" name="楕円 953">
          <a:extLst>
            <a:ext uri="{FF2B5EF4-FFF2-40B4-BE49-F238E27FC236}">
              <a16:creationId xmlns:a16="http://schemas.microsoft.com/office/drawing/2014/main" id="{6F002304-E795-465B-8112-871E242F67AC}"/>
            </a:ext>
          </a:extLst>
        </xdr:cNvPr>
        <xdr:cNvSpPr/>
      </xdr:nvSpPr>
      <xdr:spPr>
        <a:xfrm>
          <a:off x="18605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131063</xdr:rowOff>
    </xdr:from>
    <xdr:to>
      <xdr:col>102</xdr:col>
      <xdr:colOff>114300</xdr:colOff>
      <xdr:row>108</xdr:row>
      <xdr:rowOff>140208</xdr:rowOff>
    </xdr:to>
    <xdr:cxnSp macro="">
      <xdr:nvCxnSpPr>
        <xdr:cNvPr id="955" name="直線コネクタ 954">
          <a:extLst>
            <a:ext uri="{FF2B5EF4-FFF2-40B4-BE49-F238E27FC236}">
              <a16:creationId xmlns:a16="http://schemas.microsoft.com/office/drawing/2014/main" id="{0CD3627F-520E-4BF5-A6E6-8244143DE167}"/>
            </a:ext>
          </a:extLst>
        </xdr:cNvPr>
        <xdr:cNvCxnSpPr/>
      </xdr:nvCxnSpPr>
      <xdr:spPr>
        <a:xfrm flipV="1">
          <a:off x="18656300" y="18647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141240</xdr:rowOff>
    </xdr:from>
    <xdr:ext cx="469744" cy="259045"/>
    <xdr:sp macro="" textlink="">
      <xdr:nvSpPr>
        <xdr:cNvPr id="956" name="n_1aveValue【庁舎】&#10;一人当たり面積">
          <a:extLst>
            <a:ext uri="{FF2B5EF4-FFF2-40B4-BE49-F238E27FC236}">
              <a16:creationId xmlns:a16="http://schemas.microsoft.com/office/drawing/2014/main" id="{D558AE25-C754-4330-846E-F9B8D613D38C}"/>
            </a:ext>
          </a:extLst>
        </xdr:cNvPr>
        <xdr:cNvSpPr txBox="1"/>
      </xdr:nvSpPr>
      <xdr:spPr>
        <a:xfrm>
          <a:off x="21075727" y="181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154957</xdr:rowOff>
    </xdr:from>
    <xdr:ext cx="469744" cy="259045"/>
    <xdr:sp macro="" textlink="">
      <xdr:nvSpPr>
        <xdr:cNvPr id="957" name="n_2aveValue【庁舎】&#10;一人当たり面積">
          <a:extLst>
            <a:ext uri="{FF2B5EF4-FFF2-40B4-BE49-F238E27FC236}">
              <a16:creationId xmlns:a16="http://schemas.microsoft.com/office/drawing/2014/main" id="{FE26AA19-A1EF-4574-8167-AC41B9518D17}"/>
            </a:ext>
          </a:extLst>
        </xdr:cNvPr>
        <xdr:cNvSpPr txBox="1"/>
      </xdr:nvSpPr>
      <xdr:spPr>
        <a:xfrm>
          <a:off x="20199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8" name="n_3aveValue【庁舎】&#10;一人当たり面積">
          <a:extLst>
            <a:ext uri="{FF2B5EF4-FFF2-40B4-BE49-F238E27FC236}">
              <a16:creationId xmlns:a16="http://schemas.microsoft.com/office/drawing/2014/main" id="{34419313-EE53-43AA-A808-4FF71B0FA283}"/>
            </a:ext>
          </a:extLst>
        </xdr:cNvPr>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59" name="n_4aveValue【庁舎】&#10;一人当たり面積">
          <a:extLst>
            <a:ext uri="{FF2B5EF4-FFF2-40B4-BE49-F238E27FC236}">
              <a16:creationId xmlns:a16="http://schemas.microsoft.com/office/drawing/2014/main" id="{201E1147-DD38-4FCB-9FA2-152C137C6963}"/>
            </a:ext>
          </a:extLst>
        </xdr:cNvPr>
        <xdr:cNvSpPr txBox="1"/>
      </xdr:nvSpPr>
      <xdr:spPr>
        <a:xfrm>
          <a:off x="18421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10685</xdr:rowOff>
    </xdr:from>
    <xdr:ext cx="469744" cy="259045"/>
    <xdr:sp macro="" textlink="">
      <xdr:nvSpPr>
        <xdr:cNvPr id="960" name="n_1mainValue【庁舎】&#10;一人当たり面積">
          <a:extLst>
            <a:ext uri="{FF2B5EF4-FFF2-40B4-BE49-F238E27FC236}">
              <a16:creationId xmlns:a16="http://schemas.microsoft.com/office/drawing/2014/main" id="{F1E5A0F0-2D67-45E9-BA59-7E22DCA7ADE2}"/>
            </a:ext>
          </a:extLst>
        </xdr:cNvPr>
        <xdr:cNvSpPr txBox="1"/>
      </xdr:nvSpPr>
      <xdr:spPr>
        <a:xfrm>
          <a:off x="210757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1540</xdr:rowOff>
    </xdr:from>
    <xdr:ext cx="469744" cy="259045"/>
    <xdr:sp macro="" textlink="">
      <xdr:nvSpPr>
        <xdr:cNvPr id="961" name="n_2mainValue【庁舎】&#10;一人当たり面積">
          <a:extLst>
            <a:ext uri="{FF2B5EF4-FFF2-40B4-BE49-F238E27FC236}">
              <a16:creationId xmlns:a16="http://schemas.microsoft.com/office/drawing/2014/main" id="{70707E87-0F91-4CB2-AEBF-CC9B13B02E16}"/>
            </a:ext>
          </a:extLst>
        </xdr:cNvPr>
        <xdr:cNvSpPr txBox="1"/>
      </xdr:nvSpPr>
      <xdr:spPr>
        <a:xfrm>
          <a:off x="20199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1540</xdr:rowOff>
    </xdr:from>
    <xdr:ext cx="469744" cy="259045"/>
    <xdr:sp macro="" textlink="">
      <xdr:nvSpPr>
        <xdr:cNvPr id="962" name="n_3mainValue【庁舎】&#10;一人当たり面積">
          <a:extLst>
            <a:ext uri="{FF2B5EF4-FFF2-40B4-BE49-F238E27FC236}">
              <a16:creationId xmlns:a16="http://schemas.microsoft.com/office/drawing/2014/main" id="{8E79797D-111C-4387-93BC-40F6E32990F0}"/>
            </a:ext>
          </a:extLst>
        </xdr:cNvPr>
        <xdr:cNvSpPr txBox="1"/>
      </xdr:nvSpPr>
      <xdr:spPr>
        <a:xfrm>
          <a:off x="19310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10685</xdr:rowOff>
    </xdr:from>
    <xdr:ext cx="469744" cy="259045"/>
    <xdr:sp macro="" textlink="">
      <xdr:nvSpPr>
        <xdr:cNvPr id="963" name="n_4mainValue【庁舎】&#10;一人当たり面積">
          <a:extLst>
            <a:ext uri="{FF2B5EF4-FFF2-40B4-BE49-F238E27FC236}">
              <a16:creationId xmlns:a16="http://schemas.microsoft.com/office/drawing/2014/main" id="{811D8539-7A5E-46BB-9419-2A390B029E0F}"/>
            </a:ext>
          </a:extLst>
        </xdr:cNvPr>
        <xdr:cNvSpPr txBox="1"/>
      </xdr:nvSpPr>
      <xdr:spPr>
        <a:xfrm>
          <a:off x="184214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477E5CBA-D1EB-4265-80A7-3E2BC195CF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29D371DF-FEF2-44DA-B37F-37BD8B381E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26AAFAF7-7F70-4423-9048-F2A35386CC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当市では、平成</a:t>
          </a:r>
          <a:r>
            <a:rPr kumimoji="1" lang="en-US" altLang="ja-JP" sz="1300" b="0" i="0" baseline="0">
              <a:solidFill>
                <a:schemeClr val="dk1"/>
              </a:solidFill>
              <a:effectLst/>
              <a:latin typeface="+mn-lt"/>
              <a:ea typeface="+mn-ea"/>
              <a:cs typeface="+mn-cs"/>
            </a:rPr>
            <a:t>28</a:t>
          </a:r>
          <a:r>
            <a:rPr kumimoji="1" lang="ja-JP" altLang="ja-JP" sz="1300" b="0" i="0" baseline="0">
              <a:solidFill>
                <a:schemeClr val="dk1"/>
              </a:solidFill>
              <a:effectLst/>
              <a:latin typeface="+mn-lt"/>
              <a:ea typeface="+mn-ea"/>
              <a:cs typeface="+mn-cs"/>
            </a:rPr>
            <a:t>年度に策定（令和</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年度改訂）した公共施設等総合管理計画において、公共施設等の延べ床面積を今後</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年間で</a:t>
          </a:r>
          <a:r>
            <a:rPr kumimoji="1" lang="en-US" altLang="ja-JP" sz="1300" b="0" i="0" baseline="0">
              <a:solidFill>
                <a:schemeClr val="dk1"/>
              </a:solidFill>
              <a:effectLst/>
              <a:latin typeface="+mn-lt"/>
              <a:ea typeface="+mn-ea"/>
              <a:cs typeface="+mn-cs"/>
            </a:rPr>
            <a:t>2</a:t>
          </a:r>
          <a:r>
            <a:rPr kumimoji="1" lang="ja-JP" altLang="ja-JP" sz="1300" b="0" i="0" baseline="0">
              <a:solidFill>
                <a:schemeClr val="dk1"/>
              </a:solidFill>
              <a:effectLst/>
              <a:latin typeface="+mn-lt"/>
              <a:ea typeface="+mn-ea"/>
              <a:cs typeface="+mn-cs"/>
            </a:rPr>
            <a:t>％から</a:t>
          </a:r>
          <a:r>
            <a:rPr kumimoji="1" lang="en-US" altLang="ja-JP" sz="1300" b="0" i="0" baseline="0">
              <a:solidFill>
                <a:schemeClr val="dk1"/>
              </a:solidFill>
              <a:effectLst/>
              <a:latin typeface="+mn-lt"/>
              <a:ea typeface="+mn-ea"/>
              <a:cs typeface="+mn-cs"/>
            </a:rPr>
            <a:t>4</a:t>
          </a:r>
          <a:r>
            <a:rPr kumimoji="1" lang="ja-JP" altLang="ja-JP" sz="1300" b="0" i="0" baseline="0">
              <a:solidFill>
                <a:schemeClr val="dk1"/>
              </a:solidFill>
              <a:effectLst/>
              <a:latin typeface="+mn-lt"/>
              <a:ea typeface="+mn-ea"/>
              <a:cs typeface="+mn-cs"/>
            </a:rPr>
            <a:t>％削減するという目標を掲げ、老朽化した施設の集約化・複合化や除却、総量の適正化を進めています。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庁舎については地域センターの建て替えなどを行い、類似団体と比べ有形固定資産減価償却率も低く、一人当たりの面積も少ないことから、公共施設等総合管理計画に基づいた総量の適正化も進んでいると考えられ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また、本庁舎については、本庁機能・北区役所機能を集約した建て替えを令和</a:t>
          </a:r>
          <a:r>
            <a:rPr kumimoji="1" lang="en-US" altLang="ja-JP" sz="1300" b="0" i="0" baseline="0">
              <a:solidFill>
                <a:schemeClr val="dk1"/>
              </a:solidFill>
              <a:effectLst/>
              <a:latin typeface="+mn-lt"/>
              <a:ea typeface="+mn-ea"/>
              <a:cs typeface="+mn-cs"/>
            </a:rPr>
            <a:t>8</a:t>
          </a:r>
          <a:r>
            <a:rPr kumimoji="1" lang="ja-JP" altLang="ja-JP" sz="1300" b="0" i="0" baseline="0">
              <a:solidFill>
                <a:schemeClr val="dk1"/>
              </a:solidFill>
              <a:effectLst/>
              <a:latin typeface="+mn-lt"/>
              <a:ea typeface="+mn-ea"/>
              <a:cs typeface="+mn-cs"/>
            </a:rPr>
            <a:t>年度に控えていることから、有形固定資産減価償却率の更なる改善が見込まれます。建て替えまでは最小限の維持管理を行い、有形固定資産減価償却率の上昇を抑制します。</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市民会館については「岡山芸術創造劇場」が完成したことなどから、有形固定資産減価償却率が大幅に改善されました。今後も、需要に応じた施設との配置と規模の適正化を進めるとともに、定期的な点検を行い、施設の老朽化に応じ、計画的な修繕による長寿命化と</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適正な維持管理を実施します。</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9" sqref="W9:AL1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391046068</v>
      </c>
      <c r="BO4" s="371"/>
      <c r="BP4" s="371"/>
      <c r="BQ4" s="371"/>
      <c r="BR4" s="371"/>
      <c r="BS4" s="371"/>
      <c r="BT4" s="371"/>
      <c r="BU4" s="372"/>
      <c r="BV4" s="370">
        <v>402822136</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6.3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375817774</v>
      </c>
      <c r="BO5" s="408"/>
      <c r="BP5" s="408"/>
      <c r="BQ5" s="408"/>
      <c r="BR5" s="408"/>
      <c r="BS5" s="408"/>
      <c r="BT5" s="408"/>
      <c r="BU5" s="409"/>
      <c r="BV5" s="407">
        <v>383657449</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89.3</v>
      </c>
      <c r="CU5" s="405"/>
      <c r="CV5" s="405"/>
      <c r="CW5" s="405"/>
      <c r="CX5" s="405"/>
      <c r="CY5" s="405"/>
      <c r="CZ5" s="405"/>
      <c r="DA5" s="406"/>
      <c r="DB5" s="404">
        <v>85.5</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15228294</v>
      </c>
      <c r="BO6" s="408"/>
      <c r="BP6" s="408"/>
      <c r="BQ6" s="408"/>
      <c r="BR6" s="408"/>
      <c r="BS6" s="408"/>
      <c r="BT6" s="408"/>
      <c r="BU6" s="409"/>
      <c r="BV6" s="407">
        <v>19164687</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95.3</v>
      </c>
      <c r="CU6" s="445"/>
      <c r="CV6" s="445"/>
      <c r="CW6" s="445"/>
      <c r="CX6" s="445"/>
      <c r="CY6" s="445"/>
      <c r="CZ6" s="445"/>
      <c r="DA6" s="446"/>
      <c r="DB6" s="444">
        <v>92.9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5665142</v>
      </c>
      <c r="BO7" s="408"/>
      <c r="BP7" s="408"/>
      <c r="BQ7" s="408"/>
      <c r="BR7" s="408"/>
      <c r="BS7" s="408"/>
      <c r="BT7" s="408"/>
      <c r="BU7" s="409"/>
      <c r="BV7" s="407">
        <v>5780890</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206289107</v>
      </c>
      <c r="CU7" s="408"/>
      <c r="CV7" s="408"/>
      <c r="CW7" s="408"/>
      <c r="CX7" s="408"/>
      <c r="CY7" s="408"/>
      <c r="CZ7" s="408"/>
      <c r="DA7" s="409"/>
      <c r="DB7" s="407">
        <v>211842919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95</v>
      </c>
      <c r="AV8" s="440"/>
      <c r="AW8" s="440"/>
      <c r="AX8" s="440"/>
      <c r="AY8" s="441" t="s">
        <v>110</v>
      </c>
      <c r="AZ8" s="442"/>
      <c r="BA8" s="442"/>
      <c r="BB8" s="442"/>
      <c r="BC8" s="442"/>
      <c r="BD8" s="442"/>
      <c r="BE8" s="442"/>
      <c r="BF8" s="442"/>
      <c r="BG8" s="442"/>
      <c r="BH8" s="442"/>
      <c r="BI8" s="442"/>
      <c r="BJ8" s="442"/>
      <c r="BK8" s="442"/>
      <c r="BL8" s="442"/>
      <c r="BM8" s="443"/>
      <c r="BN8" s="407">
        <v>9563152</v>
      </c>
      <c r="BO8" s="408"/>
      <c r="BP8" s="408"/>
      <c r="BQ8" s="408"/>
      <c r="BR8" s="408"/>
      <c r="BS8" s="408"/>
      <c r="BT8" s="408"/>
      <c r="BU8" s="409"/>
      <c r="BV8" s="407">
        <v>13383797</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0.77</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724691</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95</v>
      </c>
      <c r="AV9" s="440"/>
      <c r="AW9" s="440"/>
      <c r="AX9" s="440"/>
      <c r="AY9" s="441" t="s">
        <v>116</v>
      </c>
      <c r="AZ9" s="442"/>
      <c r="BA9" s="442"/>
      <c r="BB9" s="442"/>
      <c r="BC9" s="442"/>
      <c r="BD9" s="442"/>
      <c r="BE9" s="442"/>
      <c r="BF9" s="442"/>
      <c r="BG9" s="442"/>
      <c r="BH9" s="442"/>
      <c r="BI9" s="442"/>
      <c r="BJ9" s="442"/>
      <c r="BK9" s="442"/>
      <c r="BL9" s="442"/>
      <c r="BM9" s="443"/>
      <c r="BN9" s="407">
        <v>-3820645</v>
      </c>
      <c r="BO9" s="408"/>
      <c r="BP9" s="408"/>
      <c r="BQ9" s="408"/>
      <c r="BR9" s="408"/>
      <c r="BS9" s="408"/>
      <c r="BT9" s="408"/>
      <c r="BU9" s="409"/>
      <c r="BV9" s="407">
        <v>1454856</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14.9</v>
      </c>
      <c r="CU9" s="405"/>
      <c r="CV9" s="405"/>
      <c r="CW9" s="405"/>
      <c r="CX9" s="405"/>
      <c r="CY9" s="405"/>
      <c r="CZ9" s="405"/>
      <c r="DA9" s="406"/>
      <c r="DB9" s="404">
        <v>18.8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719474</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4105</v>
      </c>
      <c r="BO10" s="408"/>
      <c r="BP10" s="408"/>
      <c r="BQ10" s="408"/>
      <c r="BR10" s="408"/>
      <c r="BS10" s="408"/>
      <c r="BT10" s="408"/>
      <c r="BU10" s="409"/>
      <c r="BV10" s="407">
        <v>5193</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3000000</v>
      </c>
      <c r="BO11" s="408"/>
      <c r="BP11" s="408"/>
      <c r="BQ11" s="408"/>
      <c r="BR11" s="408"/>
      <c r="BS11" s="408"/>
      <c r="BT11" s="408"/>
      <c r="BU11" s="409"/>
      <c r="BV11" s="407">
        <v>14857304</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702020</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5000000</v>
      </c>
      <c r="BO12" s="408"/>
      <c r="BP12" s="408"/>
      <c r="BQ12" s="408"/>
      <c r="BR12" s="408"/>
      <c r="BS12" s="408"/>
      <c r="BT12" s="408"/>
      <c r="BU12" s="409"/>
      <c r="BV12" s="407">
        <v>5377824</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687932</v>
      </c>
      <c r="S13" s="492"/>
      <c r="T13" s="492"/>
      <c r="U13" s="492"/>
      <c r="V13" s="493"/>
      <c r="W13" s="423" t="s">
        <v>141</v>
      </c>
      <c r="X13" s="424"/>
      <c r="Y13" s="424"/>
      <c r="Z13" s="424"/>
      <c r="AA13" s="424"/>
      <c r="AB13" s="414"/>
      <c r="AC13" s="458">
        <v>7487</v>
      </c>
      <c r="AD13" s="459"/>
      <c r="AE13" s="459"/>
      <c r="AF13" s="459"/>
      <c r="AG13" s="501"/>
      <c r="AH13" s="458">
        <v>8329</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-5816540</v>
      </c>
      <c r="BO13" s="408"/>
      <c r="BP13" s="408"/>
      <c r="BQ13" s="408"/>
      <c r="BR13" s="408"/>
      <c r="BS13" s="408"/>
      <c r="BT13" s="408"/>
      <c r="BU13" s="409"/>
      <c r="BV13" s="407">
        <v>10939529</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5.3</v>
      </c>
      <c r="CU13" s="405"/>
      <c r="CV13" s="405"/>
      <c r="CW13" s="405"/>
      <c r="CX13" s="405"/>
      <c r="CY13" s="405"/>
      <c r="CZ13" s="405"/>
      <c r="DA13" s="406"/>
      <c r="DB13" s="404">
        <v>5.0999999999999996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704487</v>
      </c>
      <c r="S14" s="492"/>
      <c r="T14" s="492"/>
      <c r="U14" s="492"/>
      <c r="V14" s="493"/>
      <c r="W14" s="397"/>
      <c r="X14" s="398"/>
      <c r="Y14" s="398"/>
      <c r="Z14" s="398"/>
      <c r="AA14" s="398"/>
      <c r="AB14" s="387"/>
      <c r="AC14" s="494">
        <v>2.2999999999999998</v>
      </c>
      <c r="AD14" s="495"/>
      <c r="AE14" s="495"/>
      <c r="AF14" s="495"/>
      <c r="AG14" s="496"/>
      <c r="AH14" s="494">
        <v>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130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691603</v>
      </c>
      <c r="S15" s="492"/>
      <c r="T15" s="492"/>
      <c r="U15" s="492"/>
      <c r="V15" s="493"/>
      <c r="W15" s="423" t="s">
        <v>150</v>
      </c>
      <c r="X15" s="424"/>
      <c r="Y15" s="424"/>
      <c r="Z15" s="424"/>
      <c r="AA15" s="424"/>
      <c r="AB15" s="414"/>
      <c r="AC15" s="458">
        <v>69148</v>
      </c>
      <c r="AD15" s="459"/>
      <c r="AE15" s="459"/>
      <c r="AF15" s="459"/>
      <c r="AG15" s="501"/>
      <c r="AH15" s="458">
        <v>70742</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121974096</v>
      </c>
      <c r="BO15" s="371"/>
      <c r="BP15" s="371"/>
      <c r="BQ15" s="371"/>
      <c r="BR15" s="371"/>
      <c r="BS15" s="371"/>
      <c r="BT15" s="371"/>
      <c r="BU15" s="372"/>
      <c r="BV15" s="370">
        <v>114941603</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21.5</v>
      </c>
      <c r="AD16" s="495"/>
      <c r="AE16" s="495"/>
      <c r="AF16" s="495"/>
      <c r="AG16" s="496"/>
      <c r="AH16" s="494">
        <v>22</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161828109</v>
      </c>
      <c r="BO16" s="408"/>
      <c r="BP16" s="408"/>
      <c r="BQ16" s="408"/>
      <c r="BR16" s="408"/>
      <c r="BS16" s="408"/>
      <c r="BT16" s="408"/>
      <c r="BU16" s="409"/>
      <c r="BV16" s="407">
        <v>157394646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245491</v>
      </c>
      <c r="AD17" s="459"/>
      <c r="AE17" s="459"/>
      <c r="AF17" s="459"/>
      <c r="AG17" s="501"/>
      <c r="AH17" s="458">
        <v>242725</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152280699</v>
      </c>
      <c r="BO17" s="408"/>
      <c r="BP17" s="408"/>
      <c r="BQ17" s="408"/>
      <c r="BR17" s="408"/>
      <c r="BS17" s="408"/>
      <c r="BT17" s="408"/>
      <c r="BU17" s="409"/>
      <c r="BV17" s="407">
        <v>143290867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789.95</v>
      </c>
      <c r="M18" s="531"/>
      <c r="N18" s="531"/>
      <c r="O18" s="531"/>
      <c r="P18" s="531"/>
      <c r="Q18" s="531"/>
      <c r="R18" s="532"/>
      <c r="S18" s="532"/>
      <c r="T18" s="532"/>
      <c r="U18" s="532"/>
      <c r="V18" s="533"/>
      <c r="W18" s="425"/>
      <c r="X18" s="426"/>
      <c r="Y18" s="426"/>
      <c r="Z18" s="426"/>
      <c r="AA18" s="426"/>
      <c r="AB18" s="417"/>
      <c r="AC18" s="534">
        <v>76.2</v>
      </c>
      <c r="AD18" s="535"/>
      <c r="AE18" s="535"/>
      <c r="AF18" s="535"/>
      <c r="AG18" s="536"/>
      <c r="AH18" s="534">
        <v>75.400000000000006</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188206618</v>
      </c>
      <c r="BO18" s="408"/>
      <c r="BP18" s="408"/>
      <c r="BQ18" s="408"/>
      <c r="BR18" s="408"/>
      <c r="BS18" s="408"/>
      <c r="BT18" s="408"/>
      <c r="BU18" s="409"/>
      <c r="BV18" s="407">
        <v>183659050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917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245165996</v>
      </c>
      <c r="BO19" s="408"/>
      <c r="BP19" s="408"/>
      <c r="BQ19" s="408"/>
      <c r="BR19" s="408"/>
      <c r="BS19" s="408"/>
      <c r="BT19" s="408"/>
      <c r="BU19" s="409"/>
      <c r="BV19" s="407">
        <v>249484165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327620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343772121</v>
      </c>
      <c r="BO22" s="371"/>
      <c r="BP22" s="371"/>
      <c r="BQ22" s="371"/>
      <c r="BR22" s="371"/>
      <c r="BS22" s="371"/>
      <c r="BT22" s="371"/>
      <c r="BU22" s="372"/>
      <c r="BV22" s="370">
        <v>337676285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141115810</v>
      </c>
      <c r="BO23" s="408"/>
      <c r="BP23" s="408"/>
      <c r="BQ23" s="408"/>
      <c r="BR23" s="408"/>
      <c r="BS23" s="408"/>
      <c r="BT23" s="408"/>
      <c r="BU23" s="409"/>
      <c r="BV23" s="407">
        <v>145261030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11600</v>
      </c>
      <c r="R24" s="459"/>
      <c r="S24" s="459"/>
      <c r="T24" s="459"/>
      <c r="U24" s="459"/>
      <c r="V24" s="501"/>
      <c r="W24" s="553"/>
      <c r="X24" s="554"/>
      <c r="Y24" s="555"/>
      <c r="Z24" s="457" t="s">
        <v>175</v>
      </c>
      <c r="AA24" s="437"/>
      <c r="AB24" s="437"/>
      <c r="AC24" s="437"/>
      <c r="AD24" s="437"/>
      <c r="AE24" s="437"/>
      <c r="AF24" s="437"/>
      <c r="AG24" s="438"/>
      <c r="AH24" s="458">
        <v>4516</v>
      </c>
      <c r="AI24" s="459"/>
      <c r="AJ24" s="459"/>
      <c r="AK24" s="459"/>
      <c r="AL24" s="501"/>
      <c r="AM24" s="458">
        <v>14830544</v>
      </c>
      <c r="AN24" s="459"/>
      <c r="AO24" s="459"/>
      <c r="AP24" s="459"/>
      <c r="AQ24" s="459"/>
      <c r="AR24" s="501"/>
      <c r="AS24" s="458">
        <v>3284</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181383159</v>
      </c>
      <c r="BO24" s="408"/>
      <c r="BP24" s="408"/>
      <c r="BQ24" s="408"/>
      <c r="BR24" s="408"/>
      <c r="BS24" s="408"/>
      <c r="BT24" s="408"/>
      <c r="BU24" s="409"/>
      <c r="BV24" s="407">
        <v>174267727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2</v>
      </c>
      <c r="M25" s="459"/>
      <c r="N25" s="459"/>
      <c r="O25" s="459"/>
      <c r="P25" s="501"/>
      <c r="Q25" s="458">
        <v>9200</v>
      </c>
      <c r="R25" s="459"/>
      <c r="S25" s="459"/>
      <c r="T25" s="459"/>
      <c r="U25" s="459"/>
      <c r="V25" s="501"/>
      <c r="W25" s="553"/>
      <c r="X25" s="554"/>
      <c r="Y25" s="555"/>
      <c r="Z25" s="457" t="s">
        <v>178</v>
      </c>
      <c r="AA25" s="437"/>
      <c r="AB25" s="437"/>
      <c r="AC25" s="437"/>
      <c r="AD25" s="437"/>
      <c r="AE25" s="437"/>
      <c r="AF25" s="437"/>
      <c r="AG25" s="438"/>
      <c r="AH25" s="458">
        <v>765</v>
      </c>
      <c r="AI25" s="459"/>
      <c r="AJ25" s="459"/>
      <c r="AK25" s="459"/>
      <c r="AL25" s="501"/>
      <c r="AM25" s="458">
        <v>2459475</v>
      </c>
      <c r="AN25" s="459"/>
      <c r="AO25" s="459"/>
      <c r="AP25" s="459"/>
      <c r="AQ25" s="459"/>
      <c r="AR25" s="501"/>
      <c r="AS25" s="458">
        <v>3215</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145075961</v>
      </c>
      <c r="BO25" s="371"/>
      <c r="BP25" s="371"/>
      <c r="BQ25" s="371"/>
      <c r="BR25" s="371"/>
      <c r="BS25" s="371"/>
      <c r="BT25" s="371"/>
      <c r="BU25" s="372"/>
      <c r="BV25" s="370">
        <v>130568229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5969</v>
      </c>
      <c r="R26" s="459"/>
      <c r="S26" s="459"/>
      <c r="T26" s="459"/>
      <c r="U26" s="459"/>
      <c r="V26" s="501"/>
      <c r="W26" s="553"/>
      <c r="X26" s="554"/>
      <c r="Y26" s="555"/>
      <c r="Z26" s="457" t="s">
        <v>181</v>
      </c>
      <c r="AA26" s="559"/>
      <c r="AB26" s="559"/>
      <c r="AC26" s="559"/>
      <c r="AD26" s="559"/>
      <c r="AE26" s="559"/>
      <c r="AF26" s="559"/>
      <c r="AG26" s="560"/>
      <c r="AH26" s="458">
        <v>317</v>
      </c>
      <c r="AI26" s="459"/>
      <c r="AJ26" s="459"/>
      <c r="AK26" s="459"/>
      <c r="AL26" s="501"/>
      <c r="AM26" s="458">
        <v>1018838</v>
      </c>
      <c r="AN26" s="459"/>
      <c r="AO26" s="459"/>
      <c r="AP26" s="459"/>
      <c r="AQ26" s="459"/>
      <c r="AR26" s="501"/>
      <c r="AS26" s="458">
        <v>3214</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v>1251401</v>
      </c>
      <c r="BO26" s="408"/>
      <c r="BP26" s="408"/>
      <c r="BQ26" s="408"/>
      <c r="BR26" s="408"/>
      <c r="BS26" s="408"/>
      <c r="BT26" s="408"/>
      <c r="BU26" s="409"/>
      <c r="BV26" s="407">
        <v>1299147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8500</v>
      </c>
      <c r="R27" s="459"/>
      <c r="S27" s="459"/>
      <c r="T27" s="459"/>
      <c r="U27" s="459"/>
      <c r="V27" s="501"/>
      <c r="W27" s="553"/>
      <c r="X27" s="554"/>
      <c r="Y27" s="555"/>
      <c r="Z27" s="457" t="s">
        <v>184</v>
      </c>
      <c r="AA27" s="437"/>
      <c r="AB27" s="437"/>
      <c r="AC27" s="437"/>
      <c r="AD27" s="437"/>
      <c r="AE27" s="437"/>
      <c r="AF27" s="437"/>
      <c r="AG27" s="438"/>
      <c r="AH27" s="458">
        <v>3356</v>
      </c>
      <c r="AI27" s="459"/>
      <c r="AJ27" s="459"/>
      <c r="AK27" s="459"/>
      <c r="AL27" s="501"/>
      <c r="AM27" s="458">
        <v>11898906</v>
      </c>
      <c r="AN27" s="459"/>
      <c r="AO27" s="459"/>
      <c r="AP27" s="459"/>
      <c r="AQ27" s="459"/>
      <c r="AR27" s="501"/>
      <c r="AS27" s="458">
        <v>3546</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4853042</v>
      </c>
      <c r="BO27" s="527"/>
      <c r="BP27" s="527"/>
      <c r="BQ27" s="527"/>
      <c r="BR27" s="527"/>
      <c r="BS27" s="527"/>
      <c r="BT27" s="527"/>
      <c r="BU27" s="528"/>
      <c r="BV27" s="526">
        <v>4814901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7700</v>
      </c>
      <c r="R28" s="459"/>
      <c r="S28" s="459"/>
      <c r="T28" s="459"/>
      <c r="U28" s="459"/>
      <c r="V28" s="501"/>
      <c r="W28" s="553"/>
      <c r="X28" s="554"/>
      <c r="Y28" s="555"/>
      <c r="Z28" s="457" t="s">
        <v>187</v>
      </c>
      <c r="AA28" s="437"/>
      <c r="AB28" s="437"/>
      <c r="AC28" s="437"/>
      <c r="AD28" s="437"/>
      <c r="AE28" s="437"/>
      <c r="AF28" s="437"/>
      <c r="AG28" s="438"/>
      <c r="AH28" s="458">
        <v>506</v>
      </c>
      <c r="AI28" s="459"/>
      <c r="AJ28" s="459"/>
      <c r="AK28" s="459"/>
      <c r="AL28" s="501"/>
      <c r="AM28" s="458">
        <v>1427426</v>
      </c>
      <c r="AN28" s="459"/>
      <c r="AO28" s="459"/>
      <c r="AP28" s="459"/>
      <c r="AQ28" s="459"/>
      <c r="AR28" s="501"/>
      <c r="AS28" s="458">
        <v>2821</v>
      </c>
      <c r="AT28" s="459"/>
      <c r="AU28" s="459"/>
      <c r="AV28" s="459"/>
      <c r="AW28" s="459"/>
      <c r="AX28" s="460"/>
      <c r="AY28" s="561" t="s">
        <v>188</v>
      </c>
      <c r="AZ28" s="562"/>
      <c r="BA28" s="562"/>
      <c r="BB28" s="563"/>
      <c r="BC28" s="367" t="s">
        <v>49</v>
      </c>
      <c r="BD28" s="368"/>
      <c r="BE28" s="368"/>
      <c r="BF28" s="368"/>
      <c r="BG28" s="368"/>
      <c r="BH28" s="368"/>
      <c r="BI28" s="368"/>
      <c r="BJ28" s="368"/>
      <c r="BK28" s="368"/>
      <c r="BL28" s="368"/>
      <c r="BM28" s="369"/>
      <c r="BN28" s="370">
        <v>22839733</v>
      </c>
      <c r="BO28" s="371"/>
      <c r="BP28" s="371"/>
      <c r="BQ28" s="371"/>
      <c r="BR28" s="371"/>
      <c r="BS28" s="371"/>
      <c r="BT28" s="371"/>
      <c r="BU28" s="372"/>
      <c r="BV28" s="370">
        <v>20735628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44</v>
      </c>
      <c r="M29" s="459"/>
      <c r="N29" s="459"/>
      <c r="O29" s="459"/>
      <c r="P29" s="501"/>
      <c r="Q29" s="458">
        <v>7100</v>
      </c>
      <c r="R29" s="459"/>
      <c r="S29" s="459"/>
      <c r="T29" s="459"/>
      <c r="U29" s="459"/>
      <c r="V29" s="501"/>
      <c r="W29" s="556"/>
      <c r="X29" s="557"/>
      <c r="Y29" s="558"/>
      <c r="Z29" s="457" t="s">
        <v>190</v>
      </c>
      <c r="AA29" s="437"/>
      <c r="AB29" s="437"/>
      <c r="AC29" s="437"/>
      <c r="AD29" s="437"/>
      <c r="AE29" s="437"/>
      <c r="AF29" s="437"/>
      <c r="AG29" s="438"/>
      <c r="AH29" s="458">
        <v>8378</v>
      </c>
      <c r="AI29" s="459"/>
      <c r="AJ29" s="459"/>
      <c r="AK29" s="459"/>
      <c r="AL29" s="501"/>
      <c r="AM29" s="458">
        <v>28156876</v>
      </c>
      <c r="AN29" s="459"/>
      <c r="AO29" s="459"/>
      <c r="AP29" s="459"/>
      <c r="AQ29" s="459"/>
      <c r="AR29" s="501"/>
      <c r="AS29" s="458">
        <v>3361</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1528609</v>
      </c>
      <c r="BO29" s="408"/>
      <c r="BP29" s="408"/>
      <c r="BQ29" s="408"/>
      <c r="BR29" s="408"/>
      <c r="BS29" s="408"/>
      <c r="BT29" s="408"/>
      <c r="BU29" s="409"/>
      <c r="BV29" s="407">
        <v>1476748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100.8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41536033</v>
      </c>
      <c r="BO30" s="527"/>
      <c r="BP30" s="527"/>
      <c r="BQ30" s="527"/>
      <c r="BR30" s="527"/>
      <c r="BS30" s="527"/>
      <c r="BT30" s="527"/>
      <c r="BU30" s="528"/>
      <c r="BV30" s="526">
        <v>37309926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200</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206</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9</v>
      </c>
      <c r="V34" s="597"/>
      <c r="W34" s="598" t="str">
        <f>IF('各会計、関係団体の財政状況及び健全化判断比率'!B28="","",'各会計、関係団体の財政状況及び健全化判断比率'!B28)</f>
        <v>岡山市国民健康保険費特別会計</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IF('各会計、関係団体の財政状況及び健全化判断比率'!B31="","",'各会計、関係団体の財政状況及び健全化判断比率'!B31)</f>
        <v>岡山市下水道事業会計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17</v>
      </c>
      <c r="BX34" s="597"/>
      <c r="BY34" s="598" t="str">
        <f>IF('各会計、関係団体の財政状況及び健全化判断比率'!B68="","",'各会計、関係団体の財政状況及び健全化判断比率'!B68)</f>
        <v>神崎衛生施設組合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27</v>
      </c>
      <c r="CP34" s="597"/>
      <c r="CQ34" s="598" t="str">
        <f>IF('各会計、関係団体の財政状況及び健全化判断比率'!BS7="","",'各会計、関係団体の財政状況及び健全化判断比率'!BS7)</f>
        <v>（一財）岡山市勤労者福祉サービスセンター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岡山市用品調達費特別会計</v>
      </c>
      <c r="F35" s="598"/>
      <c r="G35" s="598"/>
      <c r="H35" s="598"/>
      <c r="I35" s="598"/>
      <c r="J35" s="598"/>
      <c r="K35" s="598"/>
      <c r="L35" s="598"/>
      <c r="M35" s="598"/>
      <c r="N35" s="598"/>
      <c r="O35" s="598"/>
      <c r="P35" s="598"/>
      <c r="Q35" s="598"/>
      <c r="R35" s="598"/>
      <c r="S35" s="598"/>
      <c r="T35" s="181"/>
      <c r="U35" s="597">
        <f>IF(W35="","",U34+1)</f>
        <v>10</v>
      </c>
      <c r="V35" s="597"/>
      <c r="W35" s="598" t="str">
        <f>IF('各会計、関係団体の財政状況及び健全化判断比率'!B29="","",'各会計、関係団体の財政状況及び健全化判断比率'!B29)</f>
        <v>岡山市介護保険費特別会計</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IF('各会計、関係団体の財政状況及び健全化判断比率'!B32="","",'各会計、関係団体の財政状況及び健全化判断比率'!B32)</f>
        <v>岡山市市場事業会計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18</v>
      </c>
      <c r="BX35" s="597"/>
      <c r="BY35" s="598" t="str">
        <f>IF('各会計、関係団体の財政状況及び健全化判断比率'!B69="","",'各会計、関係団体の財政状況及び健全化判断比率'!B69)</f>
        <v>備南衛生施設組合</v>
      </c>
      <c r="BZ35" s="598"/>
      <c r="CA35" s="598"/>
      <c r="CB35" s="598"/>
      <c r="CC35" s="598"/>
      <c r="CD35" s="598"/>
      <c r="CE35" s="598"/>
      <c r="CF35" s="598"/>
      <c r="CG35" s="598"/>
      <c r="CH35" s="598"/>
      <c r="CI35" s="598"/>
      <c r="CJ35" s="598"/>
      <c r="CK35" s="598"/>
      <c r="CL35" s="598"/>
      <c r="CM35" s="598"/>
      <c r="CN35" s="181"/>
      <c r="CO35" s="597">
        <f t="shared" ref="CO35:CO43" si="3">IF(CQ35="","",CO34+1)</f>
        <v>28</v>
      </c>
      <c r="CP35" s="597"/>
      <c r="CQ35" s="598" t="str">
        <f>IF('各会計、関係団体の財政状況及び健全化判断比率'!BS8="","",'各会計、関係団体の財政状況及び健全化判断比率'!BS8)</f>
        <v>（公財）岡山市公園協会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岡山市災害遺児教育年金事業費特別会計</v>
      </c>
      <c r="F36" s="598"/>
      <c r="G36" s="598"/>
      <c r="H36" s="598"/>
      <c r="I36" s="598"/>
      <c r="J36" s="598"/>
      <c r="K36" s="598"/>
      <c r="L36" s="598"/>
      <c r="M36" s="598"/>
      <c r="N36" s="598"/>
      <c r="O36" s="598"/>
      <c r="P36" s="598"/>
      <c r="Q36" s="598"/>
      <c r="R36" s="598"/>
      <c r="S36" s="598"/>
      <c r="T36" s="181"/>
      <c r="U36" s="597">
        <f t="shared" ref="U36:U43" si="4">IF(W36="","",U35+1)</f>
        <v>11</v>
      </c>
      <c r="V36" s="597"/>
      <c r="W36" s="598" t="str">
        <f>IF('各会計、関係団体の財政状況及び健全化判断比率'!B30="","",'各会計、関係団体の財政状況及び健全化判断比率'!B30)</f>
        <v>岡山市後期高齢者医療費特別会計</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IF('各会計、関係団体の財政状況及び健全化判断比率'!B33="","",'各会計、関係団体の財政状況及び健全化判断比率'!B33)</f>
        <v>岡山市水道事業会計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19</v>
      </c>
      <c r="BX36" s="597"/>
      <c r="BY36" s="598" t="str">
        <f>IF('各会計、関係団体の財政状況及び健全化判断比率'!B70="","",'各会計、関係団体の財政状況及び健全化判断比率'!B70)</f>
        <v>旭川中部衛生施設組合</v>
      </c>
      <c r="BZ36" s="598"/>
      <c r="CA36" s="598"/>
      <c r="CB36" s="598"/>
      <c r="CC36" s="598"/>
      <c r="CD36" s="598"/>
      <c r="CE36" s="598"/>
      <c r="CF36" s="598"/>
      <c r="CG36" s="598"/>
      <c r="CH36" s="598"/>
      <c r="CI36" s="598"/>
      <c r="CJ36" s="598"/>
      <c r="CK36" s="598"/>
      <c r="CL36" s="598"/>
      <c r="CM36" s="598"/>
      <c r="CN36" s="181"/>
      <c r="CO36" s="597">
        <f t="shared" si="3"/>
        <v>29</v>
      </c>
      <c r="CP36" s="597"/>
      <c r="CQ36" s="598" t="str">
        <f>IF('各会計、関係団体の財政状況及び健全化判断比率'!BS9="","",'各会計、関係団体の財政状況及び健全化判断比率'!BS9)</f>
        <v>（公財）岡山市シルバー人材センター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岡山市公共用地取得事業費特別会計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15</v>
      </c>
      <c r="AN37" s="597"/>
      <c r="AO37" s="598" t="str">
        <f>IF('各会計、関係団体の財政状況及び健全化判断比率'!B34="","",'各会計、関係団体の財政状況及び健全化判断比率'!B34)</f>
        <v>岡山市工業用水道事業会計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20</v>
      </c>
      <c r="BX37" s="597"/>
      <c r="BY37" s="598" t="str">
        <f>IF('各会計、関係団体の財政状況及び健全化判断比率'!B71="","",'各会計、関係団体の財政状況及び健全化判断比率'!B71)</f>
        <v>岡山市久米南町衛生施設組合</v>
      </c>
      <c r="BZ37" s="598"/>
      <c r="CA37" s="598"/>
      <c r="CB37" s="598"/>
      <c r="CC37" s="598"/>
      <c r="CD37" s="598"/>
      <c r="CE37" s="598"/>
      <c r="CF37" s="598"/>
      <c r="CG37" s="598"/>
      <c r="CH37" s="598"/>
      <c r="CI37" s="598"/>
      <c r="CJ37" s="598"/>
      <c r="CK37" s="598"/>
      <c r="CL37" s="598"/>
      <c r="CM37" s="598"/>
      <c r="CN37" s="181"/>
      <c r="CO37" s="597">
        <f t="shared" si="3"/>
        <v>30</v>
      </c>
      <c r="CP37" s="597"/>
      <c r="CQ37" s="598" t="str">
        <f>IF('各会計、関係団体の財政状況及び健全化判断比率'!BS10="","",'各会計、関係団体の財政状況及び健全化判断比率'!BS10)</f>
        <v>(公財）岡山文化芸術創造</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岡山市学童校外事故共済事業費特別会計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16</v>
      </c>
      <c r="AN38" s="597"/>
      <c r="AO38" s="598" t="str">
        <f>IF('各会計、関係団体の財政状況及び健全化判断比率'!B35="","",'各会計、関係団体の財政状況及び健全化判断比率'!B35)</f>
        <v>岡山市病院事業会計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21</v>
      </c>
      <c r="BX38" s="597"/>
      <c r="BY38" s="598" t="str">
        <f>IF('各会計、関係団体の財政状況及び健全化判断比率'!B72="","",'各会計、関係団体の財政状況及び健全化判断比率'!B72)</f>
        <v>岡山市久米南町国民健康保険組合</v>
      </c>
      <c r="BZ38" s="598"/>
      <c r="CA38" s="598"/>
      <c r="CB38" s="598"/>
      <c r="CC38" s="598"/>
      <c r="CD38" s="598"/>
      <c r="CE38" s="598"/>
      <c r="CF38" s="598"/>
      <c r="CG38" s="598"/>
      <c r="CH38" s="598"/>
      <c r="CI38" s="598"/>
      <c r="CJ38" s="598"/>
      <c r="CK38" s="598"/>
      <c r="CL38" s="598"/>
      <c r="CM38" s="598"/>
      <c r="CN38" s="181"/>
      <c r="CO38" s="597">
        <f t="shared" si="3"/>
        <v>31</v>
      </c>
      <c r="CP38" s="597"/>
      <c r="CQ38" s="598" t="str">
        <f>IF('各会計、関係団体の財政状況及び健全化判断比率'!BS11="","",'各会計、関係団体の財政状況及び健全化判断比率'!BS11)</f>
        <v>（一財）岡山市水産協会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岡山市母子父子寡婦福祉資金貸付事業費特別会計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22</v>
      </c>
      <c r="BX39" s="597"/>
      <c r="BY39" s="598" t="str">
        <f>IF('各会計、関係団体の財政状況及び健全化判断比率'!B73="","",'各会計、関係団体の財政状況及び健全化判断比率'!B73)</f>
        <v>岡山県広域水道企業団</v>
      </c>
      <c r="BZ39" s="598"/>
      <c r="CA39" s="598"/>
      <c r="CB39" s="598"/>
      <c r="CC39" s="598"/>
      <c r="CD39" s="598"/>
      <c r="CE39" s="598"/>
      <c r="CF39" s="598"/>
      <c r="CG39" s="598"/>
      <c r="CH39" s="598"/>
      <c r="CI39" s="598"/>
      <c r="CJ39" s="598"/>
      <c r="CK39" s="598"/>
      <c r="CL39" s="598"/>
      <c r="CM39" s="598"/>
      <c r="CN39" s="181"/>
      <c r="CO39" s="597">
        <f t="shared" si="3"/>
        <v>32</v>
      </c>
      <c r="CP39" s="597"/>
      <c r="CQ39" s="598" t="str">
        <f>IF('各会計、関係団体の財政状況及び健全化判断比率'!BS12="","",'各会計、関係団体の財政状況及び健全化判断比率'!BS12)</f>
        <v>（公財）岡山市ふれあい公社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岡山市公債費特別会計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23</v>
      </c>
      <c r="BX40" s="597"/>
      <c r="BY40" s="598" t="str">
        <f>IF('各会計、関係団体の財政状況及び健全化判断比率'!B74="","",'各会計、関係団体の財政状況及び健全化判断比率'!B74)</f>
        <v>岡山県南部水道企業団</v>
      </c>
      <c r="BZ40" s="598"/>
      <c r="CA40" s="598"/>
      <c r="CB40" s="598"/>
      <c r="CC40" s="598"/>
      <c r="CD40" s="598"/>
      <c r="CE40" s="598"/>
      <c r="CF40" s="598"/>
      <c r="CG40" s="598"/>
      <c r="CH40" s="598"/>
      <c r="CI40" s="598"/>
      <c r="CJ40" s="598"/>
      <c r="CK40" s="598"/>
      <c r="CL40" s="598"/>
      <c r="CM40" s="598"/>
      <c r="CN40" s="181"/>
      <c r="CO40" s="597">
        <f t="shared" si="3"/>
        <v>33</v>
      </c>
      <c r="CP40" s="597"/>
      <c r="CQ40" s="598" t="str">
        <f>IF('各会計、関係団体の財政状況及び健全化判断比率'!BS13="","",'各会計、関係団体の財政状況及び健全化判断比率'!BS13)</f>
        <v>（株）岡山コンベンションセンター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f t="shared" si="5"/>
        <v>8</v>
      </c>
      <c r="D41" s="597"/>
      <c r="E41" s="598" t="str">
        <f>IF('各会計、関係団体の財政状況及び健全化判断比率'!B14="","",'各会計、関係団体の財政状況及び健全化判断比率'!B14)</f>
        <v>岡山市立総合医療センター病院事業債特別会計</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24</v>
      </c>
      <c r="BX41" s="597"/>
      <c r="BY41" s="598" t="str">
        <f>IF('各会計、関係団体の財政状況及び健全化判断比率'!B75="","",'各会計、関係団体の財政状況及び健全化判断比率'!B75)</f>
        <v>湛井十二箇郷組合</v>
      </c>
      <c r="BZ41" s="598"/>
      <c r="CA41" s="598"/>
      <c r="CB41" s="598"/>
      <c r="CC41" s="598"/>
      <c r="CD41" s="598"/>
      <c r="CE41" s="598"/>
      <c r="CF41" s="598"/>
      <c r="CG41" s="598"/>
      <c r="CH41" s="598"/>
      <c r="CI41" s="598"/>
      <c r="CJ41" s="598"/>
      <c r="CK41" s="598"/>
      <c r="CL41" s="598"/>
      <c r="CM41" s="598"/>
      <c r="CN41" s="181"/>
      <c r="CO41" s="597">
        <f t="shared" si="3"/>
        <v>34</v>
      </c>
      <c r="CP41" s="597"/>
      <c r="CQ41" s="598" t="str">
        <f>IF('各会計、関係団体の財政状況及び健全化判断比率'!BS14="","",'各会計、関係団体の財政状況及び健全化判断比率'!BS14)</f>
        <v>岡山市場冷蔵（株）</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25</v>
      </c>
      <c r="BX42" s="597"/>
      <c r="BY42" s="598" t="str">
        <f>IF('各会計、関係団体の財政状況及び健全化判断比率'!B76="","",'各会計、関係団体の財政状況及び健全化判断比率'!B76)</f>
        <v>大正池水利組合</v>
      </c>
      <c r="BZ42" s="598"/>
      <c r="CA42" s="598"/>
      <c r="CB42" s="598"/>
      <c r="CC42" s="598"/>
      <c r="CD42" s="598"/>
      <c r="CE42" s="598"/>
      <c r="CF42" s="598"/>
      <c r="CG42" s="598"/>
      <c r="CH42" s="598"/>
      <c r="CI42" s="598"/>
      <c r="CJ42" s="598"/>
      <c r="CK42" s="598"/>
      <c r="CL42" s="598"/>
      <c r="CM42" s="598"/>
      <c r="CN42" s="181"/>
      <c r="CO42" s="597">
        <f t="shared" si="3"/>
        <v>35</v>
      </c>
      <c r="CP42" s="597"/>
      <c r="CQ42" s="598" t="str">
        <f>IF('各会計、関係団体の財政状況及び健全化判断比率'!BS15="","",'各会計、関係団体の財政状況及び健全化判断比率'!BS15)</f>
        <v>岡山都市整備(株)</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26</v>
      </c>
      <c r="BX43" s="597"/>
      <c r="BY43" s="598" t="str">
        <f>IF('各会計、関係団体の財政状況及び健全化判断比率'!B77="","",'各会計、関係団体の財政状況及び健全化判断比率'!B77)</f>
        <v>田原用水組合</v>
      </c>
      <c r="BZ43" s="598"/>
      <c r="CA43" s="598"/>
      <c r="CB43" s="598"/>
      <c r="CC43" s="598"/>
      <c r="CD43" s="598"/>
      <c r="CE43" s="598"/>
      <c r="CF43" s="598"/>
      <c r="CG43" s="598"/>
      <c r="CH43" s="598"/>
      <c r="CI43" s="598"/>
      <c r="CJ43" s="598"/>
      <c r="CK43" s="598"/>
      <c r="CL43" s="598"/>
      <c r="CM43" s="598"/>
      <c r="CN43" s="181"/>
      <c r="CO43" s="597">
        <f t="shared" si="3"/>
        <v>36</v>
      </c>
      <c r="CP43" s="597"/>
      <c r="CQ43" s="598" t="str">
        <f>IF('各会計、関係団体の財政状況及び健全化判断比率'!BS16="","",'各会計、関係団体の財政状況及び健全化判断比率'!BS16)</f>
        <v>岡山港埠頭開発(株）</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sahIb3y7SgIcNvPcAh5t768Os4vseaCPC8fxBTiqdHO0wmhS43qU17rxHUopNOooS4av6BIBXtFCN8P2P7I7Q==" saltValue="6gJ8jYedxW2jcdwv3+uW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133319677</v>
      </c>
      <c r="S5" s="613"/>
      <c r="T5" s="613"/>
      <c r="U5" s="613"/>
      <c r="V5" s="613"/>
      <c r="W5" s="613"/>
      <c r="X5" s="613"/>
      <c r="Y5" s="614"/>
      <c r="Z5" s="615">
        <v>34.1</v>
      </c>
      <c r="AA5" s="615"/>
      <c r="AB5" s="615"/>
      <c r="AC5" s="615"/>
      <c r="AD5" s="616">
        <v>125125169</v>
      </c>
      <c r="AE5" s="616"/>
      <c r="AF5" s="616"/>
      <c r="AG5" s="616"/>
      <c r="AH5" s="616"/>
      <c r="AI5" s="616"/>
      <c r="AJ5" s="616"/>
      <c r="AK5" s="616"/>
      <c r="AL5" s="617">
        <v>63.3</v>
      </c>
      <c r="AM5" s="618"/>
      <c r="AN5" s="618"/>
      <c r="AO5" s="619"/>
      <c r="AP5" s="609" t="s">
        <v>232</v>
      </c>
      <c r="AQ5" s="610"/>
      <c r="AR5" s="610"/>
      <c r="AS5" s="610"/>
      <c r="AT5" s="610"/>
      <c r="AU5" s="610"/>
      <c r="AV5" s="610"/>
      <c r="AW5" s="610"/>
      <c r="AX5" s="610"/>
      <c r="AY5" s="610"/>
      <c r="AZ5" s="610"/>
      <c r="BA5" s="610"/>
      <c r="BB5" s="610"/>
      <c r="BC5" s="610"/>
      <c r="BD5" s="610"/>
      <c r="BE5" s="610"/>
      <c r="BF5" s="611"/>
      <c r="BG5" s="623">
        <v>121086484</v>
      </c>
      <c r="BH5" s="624"/>
      <c r="BI5" s="624"/>
      <c r="BJ5" s="624"/>
      <c r="BK5" s="624"/>
      <c r="BL5" s="624"/>
      <c r="BM5" s="624"/>
      <c r="BN5" s="625"/>
      <c r="BO5" s="626">
        <v>90.8</v>
      </c>
      <c r="BP5" s="626"/>
      <c r="BQ5" s="626"/>
      <c r="BR5" s="626"/>
      <c r="BS5" s="627">
        <v>2121081</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2652670</v>
      </c>
      <c r="S6" s="624"/>
      <c r="T6" s="624"/>
      <c r="U6" s="624"/>
      <c r="V6" s="624"/>
      <c r="W6" s="624"/>
      <c r="X6" s="624"/>
      <c r="Y6" s="625"/>
      <c r="Z6" s="626">
        <v>0.7</v>
      </c>
      <c r="AA6" s="626"/>
      <c r="AB6" s="626"/>
      <c r="AC6" s="626"/>
      <c r="AD6" s="627">
        <v>2652670</v>
      </c>
      <c r="AE6" s="627"/>
      <c r="AF6" s="627"/>
      <c r="AG6" s="627"/>
      <c r="AH6" s="627"/>
      <c r="AI6" s="627"/>
      <c r="AJ6" s="627"/>
      <c r="AK6" s="627"/>
      <c r="AL6" s="628">
        <v>1.3</v>
      </c>
      <c r="AM6" s="629"/>
      <c r="AN6" s="629"/>
      <c r="AO6" s="630"/>
      <c r="AP6" s="620" t="s">
        <v>237</v>
      </c>
      <c r="AQ6" s="621"/>
      <c r="AR6" s="621"/>
      <c r="AS6" s="621"/>
      <c r="AT6" s="621"/>
      <c r="AU6" s="621"/>
      <c r="AV6" s="621"/>
      <c r="AW6" s="621"/>
      <c r="AX6" s="621"/>
      <c r="AY6" s="621"/>
      <c r="AZ6" s="621"/>
      <c r="BA6" s="621"/>
      <c r="BB6" s="621"/>
      <c r="BC6" s="621"/>
      <c r="BD6" s="621"/>
      <c r="BE6" s="621"/>
      <c r="BF6" s="622"/>
      <c r="BG6" s="623">
        <v>121086484</v>
      </c>
      <c r="BH6" s="624"/>
      <c r="BI6" s="624"/>
      <c r="BJ6" s="624"/>
      <c r="BK6" s="624"/>
      <c r="BL6" s="624"/>
      <c r="BM6" s="624"/>
      <c r="BN6" s="625"/>
      <c r="BO6" s="626">
        <v>90.8</v>
      </c>
      <c r="BP6" s="626"/>
      <c r="BQ6" s="626"/>
      <c r="BR6" s="626"/>
      <c r="BS6" s="627">
        <v>2121081</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1069615</v>
      </c>
      <c r="CS6" s="624"/>
      <c r="CT6" s="624"/>
      <c r="CU6" s="624"/>
      <c r="CV6" s="624"/>
      <c r="CW6" s="624"/>
      <c r="CX6" s="624"/>
      <c r="CY6" s="625"/>
      <c r="CZ6" s="617">
        <v>0.3</v>
      </c>
      <c r="DA6" s="618"/>
      <c r="DB6" s="618"/>
      <c r="DC6" s="634"/>
      <c r="DD6" s="632" t="s">
        <v>130</v>
      </c>
      <c r="DE6" s="624"/>
      <c r="DF6" s="624"/>
      <c r="DG6" s="624"/>
      <c r="DH6" s="624"/>
      <c r="DI6" s="624"/>
      <c r="DJ6" s="624"/>
      <c r="DK6" s="624"/>
      <c r="DL6" s="624"/>
      <c r="DM6" s="624"/>
      <c r="DN6" s="624"/>
      <c r="DO6" s="624"/>
      <c r="DP6" s="625"/>
      <c r="DQ6" s="632">
        <v>1069489</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47602</v>
      </c>
      <c r="S7" s="624"/>
      <c r="T7" s="624"/>
      <c r="U7" s="624"/>
      <c r="V7" s="624"/>
      <c r="W7" s="624"/>
      <c r="X7" s="624"/>
      <c r="Y7" s="625"/>
      <c r="Z7" s="626">
        <v>0</v>
      </c>
      <c r="AA7" s="626"/>
      <c r="AB7" s="626"/>
      <c r="AC7" s="626"/>
      <c r="AD7" s="627">
        <v>47602</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65572857</v>
      </c>
      <c r="BH7" s="624"/>
      <c r="BI7" s="624"/>
      <c r="BJ7" s="624"/>
      <c r="BK7" s="624"/>
      <c r="BL7" s="624"/>
      <c r="BM7" s="624"/>
      <c r="BN7" s="625"/>
      <c r="BO7" s="626">
        <v>49.2</v>
      </c>
      <c r="BP7" s="626"/>
      <c r="BQ7" s="626"/>
      <c r="BR7" s="626"/>
      <c r="BS7" s="627">
        <v>2121081</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33115298</v>
      </c>
      <c r="CS7" s="624"/>
      <c r="CT7" s="624"/>
      <c r="CU7" s="624"/>
      <c r="CV7" s="624"/>
      <c r="CW7" s="624"/>
      <c r="CX7" s="624"/>
      <c r="CY7" s="625"/>
      <c r="CZ7" s="626">
        <v>8.8000000000000007</v>
      </c>
      <c r="DA7" s="626"/>
      <c r="DB7" s="626"/>
      <c r="DC7" s="626"/>
      <c r="DD7" s="632">
        <v>13101236</v>
      </c>
      <c r="DE7" s="624"/>
      <c r="DF7" s="624"/>
      <c r="DG7" s="624"/>
      <c r="DH7" s="624"/>
      <c r="DI7" s="624"/>
      <c r="DJ7" s="624"/>
      <c r="DK7" s="624"/>
      <c r="DL7" s="624"/>
      <c r="DM7" s="624"/>
      <c r="DN7" s="624"/>
      <c r="DO7" s="624"/>
      <c r="DP7" s="625"/>
      <c r="DQ7" s="632">
        <v>18655291</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871225</v>
      </c>
      <c r="S8" s="624"/>
      <c r="T8" s="624"/>
      <c r="U8" s="624"/>
      <c r="V8" s="624"/>
      <c r="W8" s="624"/>
      <c r="X8" s="624"/>
      <c r="Y8" s="625"/>
      <c r="Z8" s="626">
        <v>0.2</v>
      </c>
      <c r="AA8" s="626"/>
      <c r="AB8" s="626"/>
      <c r="AC8" s="626"/>
      <c r="AD8" s="627">
        <v>871225</v>
      </c>
      <c r="AE8" s="627"/>
      <c r="AF8" s="627"/>
      <c r="AG8" s="627"/>
      <c r="AH8" s="627"/>
      <c r="AI8" s="627"/>
      <c r="AJ8" s="627"/>
      <c r="AK8" s="627"/>
      <c r="AL8" s="628">
        <v>0.4</v>
      </c>
      <c r="AM8" s="629"/>
      <c r="AN8" s="629"/>
      <c r="AO8" s="630"/>
      <c r="AP8" s="620" t="s">
        <v>243</v>
      </c>
      <c r="AQ8" s="621"/>
      <c r="AR8" s="621"/>
      <c r="AS8" s="621"/>
      <c r="AT8" s="621"/>
      <c r="AU8" s="621"/>
      <c r="AV8" s="621"/>
      <c r="AW8" s="621"/>
      <c r="AX8" s="621"/>
      <c r="AY8" s="621"/>
      <c r="AZ8" s="621"/>
      <c r="BA8" s="621"/>
      <c r="BB8" s="621"/>
      <c r="BC8" s="621"/>
      <c r="BD8" s="621"/>
      <c r="BE8" s="621"/>
      <c r="BF8" s="622"/>
      <c r="BG8" s="623">
        <v>1235626</v>
      </c>
      <c r="BH8" s="624"/>
      <c r="BI8" s="624"/>
      <c r="BJ8" s="624"/>
      <c r="BK8" s="624"/>
      <c r="BL8" s="624"/>
      <c r="BM8" s="624"/>
      <c r="BN8" s="625"/>
      <c r="BO8" s="626">
        <v>0.9</v>
      </c>
      <c r="BP8" s="626"/>
      <c r="BQ8" s="626"/>
      <c r="BR8" s="626"/>
      <c r="BS8" s="627" t="s">
        <v>244</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143818135</v>
      </c>
      <c r="CS8" s="624"/>
      <c r="CT8" s="624"/>
      <c r="CU8" s="624"/>
      <c r="CV8" s="624"/>
      <c r="CW8" s="624"/>
      <c r="CX8" s="624"/>
      <c r="CY8" s="625"/>
      <c r="CZ8" s="626">
        <v>38.299999999999997</v>
      </c>
      <c r="DA8" s="626"/>
      <c r="DB8" s="626"/>
      <c r="DC8" s="626"/>
      <c r="DD8" s="632">
        <v>2145081</v>
      </c>
      <c r="DE8" s="624"/>
      <c r="DF8" s="624"/>
      <c r="DG8" s="624"/>
      <c r="DH8" s="624"/>
      <c r="DI8" s="624"/>
      <c r="DJ8" s="624"/>
      <c r="DK8" s="624"/>
      <c r="DL8" s="624"/>
      <c r="DM8" s="624"/>
      <c r="DN8" s="624"/>
      <c r="DO8" s="624"/>
      <c r="DP8" s="625"/>
      <c r="DQ8" s="632">
        <v>68072804</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582543</v>
      </c>
      <c r="S9" s="624"/>
      <c r="T9" s="624"/>
      <c r="U9" s="624"/>
      <c r="V9" s="624"/>
      <c r="W9" s="624"/>
      <c r="X9" s="624"/>
      <c r="Y9" s="625"/>
      <c r="Z9" s="626">
        <v>0.1</v>
      </c>
      <c r="AA9" s="626"/>
      <c r="AB9" s="626"/>
      <c r="AC9" s="626"/>
      <c r="AD9" s="627">
        <v>582543</v>
      </c>
      <c r="AE9" s="627"/>
      <c r="AF9" s="627"/>
      <c r="AG9" s="627"/>
      <c r="AH9" s="627"/>
      <c r="AI9" s="627"/>
      <c r="AJ9" s="627"/>
      <c r="AK9" s="627"/>
      <c r="AL9" s="628">
        <v>0.3</v>
      </c>
      <c r="AM9" s="629"/>
      <c r="AN9" s="629"/>
      <c r="AO9" s="630"/>
      <c r="AP9" s="620" t="s">
        <v>247</v>
      </c>
      <c r="AQ9" s="621"/>
      <c r="AR9" s="621"/>
      <c r="AS9" s="621"/>
      <c r="AT9" s="621"/>
      <c r="AU9" s="621"/>
      <c r="AV9" s="621"/>
      <c r="AW9" s="621"/>
      <c r="AX9" s="621"/>
      <c r="AY9" s="621"/>
      <c r="AZ9" s="621"/>
      <c r="BA9" s="621"/>
      <c r="BB9" s="621"/>
      <c r="BC9" s="621"/>
      <c r="BD9" s="621"/>
      <c r="BE9" s="621"/>
      <c r="BF9" s="622"/>
      <c r="BG9" s="623">
        <v>54085967</v>
      </c>
      <c r="BH9" s="624"/>
      <c r="BI9" s="624"/>
      <c r="BJ9" s="624"/>
      <c r="BK9" s="624"/>
      <c r="BL9" s="624"/>
      <c r="BM9" s="624"/>
      <c r="BN9" s="625"/>
      <c r="BO9" s="626">
        <v>40.6</v>
      </c>
      <c r="BP9" s="626"/>
      <c r="BQ9" s="626"/>
      <c r="BR9" s="626"/>
      <c r="BS9" s="627" t="s">
        <v>244</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37286618</v>
      </c>
      <c r="CS9" s="624"/>
      <c r="CT9" s="624"/>
      <c r="CU9" s="624"/>
      <c r="CV9" s="624"/>
      <c r="CW9" s="624"/>
      <c r="CX9" s="624"/>
      <c r="CY9" s="625"/>
      <c r="CZ9" s="626">
        <v>9.9</v>
      </c>
      <c r="DA9" s="626"/>
      <c r="DB9" s="626"/>
      <c r="DC9" s="626"/>
      <c r="DD9" s="632">
        <v>1577063</v>
      </c>
      <c r="DE9" s="624"/>
      <c r="DF9" s="624"/>
      <c r="DG9" s="624"/>
      <c r="DH9" s="624"/>
      <c r="DI9" s="624"/>
      <c r="DJ9" s="624"/>
      <c r="DK9" s="624"/>
      <c r="DL9" s="624"/>
      <c r="DM9" s="624"/>
      <c r="DN9" s="624"/>
      <c r="DO9" s="624"/>
      <c r="DP9" s="625"/>
      <c r="DQ9" s="632">
        <v>21486798</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v>139194</v>
      </c>
      <c r="S10" s="624"/>
      <c r="T10" s="624"/>
      <c r="U10" s="624"/>
      <c r="V10" s="624"/>
      <c r="W10" s="624"/>
      <c r="X10" s="624"/>
      <c r="Y10" s="625"/>
      <c r="Z10" s="626">
        <v>0</v>
      </c>
      <c r="AA10" s="626"/>
      <c r="AB10" s="626"/>
      <c r="AC10" s="626"/>
      <c r="AD10" s="627">
        <v>139194</v>
      </c>
      <c r="AE10" s="627"/>
      <c r="AF10" s="627"/>
      <c r="AG10" s="627"/>
      <c r="AH10" s="627"/>
      <c r="AI10" s="627"/>
      <c r="AJ10" s="627"/>
      <c r="AK10" s="627"/>
      <c r="AL10" s="628">
        <v>0.1</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2798023</v>
      </c>
      <c r="BH10" s="624"/>
      <c r="BI10" s="624"/>
      <c r="BJ10" s="624"/>
      <c r="BK10" s="624"/>
      <c r="BL10" s="624"/>
      <c r="BM10" s="624"/>
      <c r="BN10" s="625"/>
      <c r="BO10" s="626">
        <v>2.1</v>
      </c>
      <c r="BP10" s="626"/>
      <c r="BQ10" s="626"/>
      <c r="BR10" s="626"/>
      <c r="BS10" s="627" t="s">
        <v>244</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234184</v>
      </c>
      <c r="CS10" s="624"/>
      <c r="CT10" s="624"/>
      <c r="CU10" s="624"/>
      <c r="CV10" s="624"/>
      <c r="CW10" s="624"/>
      <c r="CX10" s="624"/>
      <c r="CY10" s="625"/>
      <c r="CZ10" s="626">
        <v>0.1</v>
      </c>
      <c r="DA10" s="626"/>
      <c r="DB10" s="626"/>
      <c r="DC10" s="626"/>
      <c r="DD10" s="632">
        <v>2959</v>
      </c>
      <c r="DE10" s="624"/>
      <c r="DF10" s="624"/>
      <c r="DG10" s="624"/>
      <c r="DH10" s="624"/>
      <c r="DI10" s="624"/>
      <c r="DJ10" s="624"/>
      <c r="DK10" s="624"/>
      <c r="DL10" s="624"/>
      <c r="DM10" s="624"/>
      <c r="DN10" s="624"/>
      <c r="DO10" s="624"/>
      <c r="DP10" s="625"/>
      <c r="DQ10" s="632">
        <v>71933</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18198478</v>
      </c>
      <c r="S11" s="624"/>
      <c r="T11" s="624"/>
      <c r="U11" s="624"/>
      <c r="V11" s="624"/>
      <c r="W11" s="624"/>
      <c r="X11" s="624"/>
      <c r="Y11" s="625"/>
      <c r="Z11" s="628">
        <v>4.7</v>
      </c>
      <c r="AA11" s="629"/>
      <c r="AB11" s="629"/>
      <c r="AC11" s="635"/>
      <c r="AD11" s="632">
        <v>18198478</v>
      </c>
      <c r="AE11" s="624"/>
      <c r="AF11" s="624"/>
      <c r="AG11" s="624"/>
      <c r="AH11" s="624"/>
      <c r="AI11" s="624"/>
      <c r="AJ11" s="624"/>
      <c r="AK11" s="625"/>
      <c r="AL11" s="628">
        <v>9.1999999999999993</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7453241</v>
      </c>
      <c r="BH11" s="624"/>
      <c r="BI11" s="624"/>
      <c r="BJ11" s="624"/>
      <c r="BK11" s="624"/>
      <c r="BL11" s="624"/>
      <c r="BM11" s="624"/>
      <c r="BN11" s="625"/>
      <c r="BO11" s="626">
        <v>5.6</v>
      </c>
      <c r="BP11" s="626"/>
      <c r="BQ11" s="626"/>
      <c r="BR11" s="626"/>
      <c r="BS11" s="627">
        <v>2121081</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7129845</v>
      </c>
      <c r="CS11" s="624"/>
      <c r="CT11" s="624"/>
      <c r="CU11" s="624"/>
      <c r="CV11" s="624"/>
      <c r="CW11" s="624"/>
      <c r="CX11" s="624"/>
      <c r="CY11" s="625"/>
      <c r="CZ11" s="626">
        <v>1.9</v>
      </c>
      <c r="DA11" s="626"/>
      <c r="DB11" s="626"/>
      <c r="DC11" s="626"/>
      <c r="DD11" s="632">
        <v>2927612</v>
      </c>
      <c r="DE11" s="624"/>
      <c r="DF11" s="624"/>
      <c r="DG11" s="624"/>
      <c r="DH11" s="624"/>
      <c r="DI11" s="624"/>
      <c r="DJ11" s="624"/>
      <c r="DK11" s="624"/>
      <c r="DL11" s="624"/>
      <c r="DM11" s="624"/>
      <c r="DN11" s="624"/>
      <c r="DO11" s="624"/>
      <c r="DP11" s="625"/>
      <c r="DQ11" s="632">
        <v>5247529</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v>122324</v>
      </c>
      <c r="S12" s="624"/>
      <c r="T12" s="624"/>
      <c r="U12" s="624"/>
      <c r="V12" s="624"/>
      <c r="W12" s="624"/>
      <c r="X12" s="624"/>
      <c r="Y12" s="625"/>
      <c r="Z12" s="626">
        <v>0</v>
      </c>
      <c r="AA12" s="626"/>
      <c r="AB12" s="626"/>
      <c r="AC12" s="626"/>
      <c r="AD12" s="627">
        <v>122324</v>
      </c>
      <c r="AE12" s="627"/>
      <c r="AF12" s="627"/>
      <c r="AG12" s="627"/>
      <c r="AH12" s="627"/>
      <c r="AI12" s="627"/>
      <c r="AJ12" s="627"/>
      <c r="AK12" s="627"/>
      <c r="AL12" s="628">
        <v>0.1</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48189568</v>
      </c>
      <c r="BH12" s="624"/>
      <c r="BI12" s="624"/>
      <c r="BJ12" s="624"/>
      <c r="BK12" s="624"/>
      <c r="BL12" s="624"/>
      <c r="BM12" s="624"/>
      <c r="BN12" s="625"/>
      <c r="BO12" s="626">
        <v>36.1</v>
      </c>
      <c r="BP12" s="626"/>
      <c r="BQ12" s="626"/>
      <c r="BR12" s="626"/>
      <c r="BS12" s="627" t="s">
        <v>130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6075494</v>
      </c>
      <c r="CS12" s="624"/>
      <c r="CT12" s="624"/>
      <c r="CU12" s="624"/>
      <c r="CV12" s="624"/>
      <c r="CW12" s="624"/>
      <c r="CX12" s="624"/>
      <c r="CY12" s="625"/>
      <c r="CZ12" s="626">
        <v>1.6</v>
      </c>
      <c r="DA12" s="626"/>
      <c r="DB12" s="626"/>
      <c r="DC12" s="626"/>
      <c r="DD12" s="632">
        <v>1403324</v>
      </c>
      <c r="DE12" s="624"/>
      <c r="DF12" s="624"/>
      <c r="DG12" s="624"/>
      <c r="DH12" s="624"/>
      <c r="DI12" s="624"/>
      <c r="DJ12" s="624"/>
      <c r="DK12" s="624"/>
      <c r="DL12" s="624"/>
      <c r="DM12" s="624"/>
      <c r="DN12" s="624"/>
      <c r="DO12" s="624"/>
      <c r="DP12" s="625"/>
      <c r="DQ12" s="632">
        <v>4696164</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244</v>
      </c>
      <c r="S13" s="624"/>
      <c r="T13" s="624"/>
      <c r="U13" s="624"/>
      <c r="V13" s="624"/>
      <c r="W13" s="624"/>
      <c r="X13" s="624"/>
      <c r="Y13" s="625"/>
      <c r="Z13" s="626" t="s">
        <v>244</v>
      </c>
      <c r="AA13" s="626"/>
      <c r="AB13" s="626"/>
      <c r="AC13" s="626"/>
      <c r="AD13" s="627" t="s">
        <v>244</v>
      </c>
      <c r="AE13" s="627"/>
      <c r="AF13" s="627"/>
      <c r="AG13" s="627"/>
      <c r="AH13" s="627"/>
      <c r="AI13" s="627"/>
      <c r="AJ13" s="627"/>
      <c r="AK13" s="627"/>
      <c r="AL13" s="628" t="s">
        <v>130</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47932767</v>
      </c>
      <c r="BH13" s="624"/>
      <c r="BI13" s="624"/>
      <c r="BJ13" s="624"/>
      <c r="BK13" s="624"/>
      <c r="BL13" s="624"/>
      <c r="BM13" s="624"/>
      <c r="BN13" s="625"/>
      <c r="BO13" s="626">
        <v>36</v>
      </c>
      <c r="BP13" s="626"/>
      <c r="BQ13" s="626"/>
      <c r="BR13" s="626"/>
      <c r="BS13" s="627" t="s">
        <v>244</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42940809</v>
      </c>
      <c r="CS13" s="624"/>
      <c r="CT13" s="624"/>
      <c r="CU13" s="624"/>
      <c r="CV13" s="624"/>
      <c r="CW13" s="624"/>
      <c r="CX13" s="624"/>
      <c r="CY13" s="625"/>
      <c r="CZ13" s="626">
        <v>11.4</v>
      </c>
      <c r="DA13" s="626"/>
      <c r="DB13" s="626"/>
      <c r="DC13" s="626"/>
      <c r="DD13" s="632">
        <v>23666150</v>
      </c>
      <c r="DE13" s="624"/>
      <c r="DF13" s="624"/>
      <c r="DG13" s="624"/>
      <c r="DH13" s="624"/>
      <c r="DI13" s="624"/>
      <c r="DJ13" s="624"/>
      <c r="DK13" s="624"/>
      <c r="DL13" s="624"/>
      <c r="DM13" s="624"/>
      <c r="DN13" s="624"/>
      <c r="DO13" s="624"/>
      <c r="DP13" s="625"/>
      <c r="DQ13" s="632">
        <v>22420768</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4931</v>
      </c>
      <c r="S14" s="624"/>
      <c r="T14" s="624"/>
      <c r="U14" s="624"/>
      <c r="V14" s="624"/>
      <c r="W14" s="624"/>
      <c r="X14" s="624"/>
      <c r="Y14" s="625"/>
      <c r="Z14" s="626">
        <v>0</v>
      </c>
      <c r="AA14" s="626"/>
      <c r="AB14" s="626"/>
      <c r="AC14" s="626"/>
      <c r="AD14" s="627">
        <v>4931</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2192560</v>
      </c>
      <c r="BH14" s="624"/>
      <c r="BI14" s="624"/>
      <c r="BJ14" s="624"/>
      <c r="BK14" s="624"/>
      <c r="BL14" s="624"/>
      <c r="BM14" s="624"/>
      <c r="BN14" s="625"/>
      <c r="BO14" s="626">
        <v>1.6</v>
      </c>
      <c r="BP14" s="626"/>
      <c r="BQ14" s="626"/>
      <c r="BR14" s="626"/>
      <c r="BS14" s="627" t="s">
        <v>130</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8979256</v>
      </c>
      <c r="CS14" s="624"/>
      <c r="CT14" s="624"/>
      <c r="CU14" s="624"/>
      <c r="CV14" s="624"/>
      <c r="CW14" s="624"/>
      <c r="CX14" s="624"/>
      <c r="CY14" s="625"/>
      <c r="CZ14" s="626">
        <v>2.4</v>
      </c>
      <c r="DA14" s="626"/>
      <c r="DB14" s="626"/>
      <c r="DC14" s="626"/>
      <c r="DD14" s="632">
        <v>958589</v>
      </c>
      <c r="DE14" s="624"/>
      <c r="DF14" s="624"/>
      <c r="DG14" s="624"/>
      <c r="DH14" s="624"/>
      <c r="DI14" s="624"/>
      <c r="DJ14" s="624"/>
      <c r="DK14" s="624"/>
      <c r="DL14" s="624"/>
      <c r="DM14" s="624"/>
      <c r="DN14" s="624"/>
      <c r="DO14" s="624"/>
      <c r="DP14" s="625"/>
      <c r="DQ14" s="632">
        <v>7841733</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v>5828309</v>
      </c>
      <c r="S15" s="624"/>
      <c r="T15" s="624"/>
      <c r="U15" s="624"/>
      <c r="V15" s="624"/>
      <c r="W15" s="624"/>
      <c r="X15" s="624"/>
      <c r="Y15" s="625"/>
      <c r="Z15" s="626">
        <v>1.5</v>
      </c>
      <c r="AA15" s="626"/>
      <c r="AB15" s="626"/>
      <c r="AC15" s="626"/>
      <c r="AD15" s="627">
        <v>5828309</v>
      </c>
      <c r="AE15" s="627"/>
      <c r="AF15" s="627"/>
      <c r="AG15" s="627"/>
      <c r="AH15" s="627"/>
      <c r="AI15" s="627"/>
      <c r="AJ15" s="627"/>
      <c r="AK15" s="627"/>
      <c r="AL15" s="628">
        <v>2.9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5131461</v>
      </c>
      <c r="BH15" s="624"/>
      <c r="BI15" s="624"/>
      <c r="BJ15" s="624"/>
      <c r="BK15" s="624"/>
      <c r="BL15" s="624"/>
      <c r="BM15" s="624"/>
      <c r="BN15" s="625"/>
      <c r="BO15" s="626">
        <v>3.8</v>
      </c>
      <c r="BP15" s="626"/>
      <c r="BQ15" s="626"/>
      <c r="BR15" s="626"/>
      <c r="BS15" s="627" t="s">
        <v>244</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57878276</v>
      </c>
      <c r="CS15" s="624"/>
      <c r="CT15" s="624"/>
      <c r="CU15" s="624"/>
      <c r="CV15" s="624"/>
      <c r="CW15" s="624"/>
      <c r="CX15" s="624"/>
      <c r="CY15" s="625"/>
      <c r="CZ15" s="626">
        <v>15.4</v>
      </c>
      <c r="DA15" s="626"/>
      <c r="DB15" s="626"/>
      <c r="DC15" s="626"/>
      <c r="DD15" s="632">
        <v>4256502</v>
      </c>
      <c r="DE15" s="624"/>
      <c r="DF15" s="624"/>
      <c r="DG15" s="624"/>
      <c r="DH15" s="624"/>
      <c r="DI15" s="624"/>
      <c r="DJ15" s="624"/>
      <c r="DK15" s="624"/>
      <c r="DL15" s="624"/>
      <c r="DM15" s="624"/>
      <c r="DN15" s="624"/>
      <c r="DO15" s="624"/>
      <c r="DP15" s="625"/>
      <c r="DQ15" s="632">
        <v>44251688</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335020</v>
      </c>
      <c r="S16" s="624"/>
      <c r="T16" s="624"/>
      <c r="U16" s="624"/>
      <c r="V16" s="624"/>
      <c r="W16" s="624"/>
      <c r="X16" s="624"/>
      <c r="Y16" s="625"/>
      <c r="Z16" s="626">
        <v>0.1</v>
      </c>
      <c r="AA16" s="626"/>
      <c r="AB16" s="626"/>
      <c r="AC16" s="626"/>
      <c r="AD16" s="627">
        <v>335020</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v>38</v>
      </c>
      <c r="BH16" s="624"/>
      <c r="BI16" s="624"/>
      <c r="BJ16" s="624"/>
      <c r="BK16" s="624"/>
      <c r="BL16" s="624"/>
      <c r="BM16" s="624"/>
      <c r="BN16" s="625"/>
      <c r="BO16" s="626">
        <v>0</v>
      </c>
      <c r="BP16" s="626"/>
      <c r="BQ16" s="626"/>
      <c r="BR16" s="626"/>
      <c r="BS16" s="627" t="s">
        <v>130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130</v>
      </c>
      <c r="DA16" s="626"/>
      <c r="DB16" s="626"/>
      <c r="DC16" s="626"/>
      <c r="DD16" s="632" t="s">
        <v>244</v>
      </c>
      <c r="DE16" s="624"/>
      <c r="DF16" s="624"/>
      <c r="DG16" s="624"/>
      <c r="DH16" s="624"/>
      <c r="DI16" s="624"/>
      <c r="DJ16" s="624"/>
      <c r="DK16" s="624"/>
      <c r="DL16" s="624"/>
      <c r="DM16" s="624"/>
      <c r="DN16" s="624"/>
      <c r="DO16" s="624"/>
      <c r="DP16" s="625"/>
      <c r="DQ16" s="632" t="s">
        <v>130</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1969764</v>
      </c>
      <c r="S17" s="624"/>
      <c r="T17" s="624"/>
      <c r="U17" s="624"/>
      <c r="V17" s="624"/>
      <c r="W17" s="624"/>
      <c r="X17" s="624"/>
      <c r="Y17" s="625"/>
      <c r="Z17" s="626">
        <v>0.5</v>
      </c>
      <c r="AA17" s="626"/>
      <c r="AB17" s="626"/>
      <c r="AC17" s="626"/>
      <c r="AD17" s="627">
        <v>1969764</v>
      </c>
      <c r="AE17" s="627"/>
      <c r="AF17" s="627"/>
      <c r="AG17" s="627"/>
      <c r="AH17" s="627"/>
      <c r="AI17" s="627"/>
      <c r="AJ17" s="627"/>
      <c r="AK17" s="627"/>
      <c r="AL17" s="628">
        <v>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244</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37290244</v>
      </c>
      <c r="CS17" s="624"/>
      <c r="CT17" s="624"/>
      <c r="CU17" s="624"/>
      <c r="CV17" s="624"/>
      <c r="CW17" s="624"/>
      <c r="CX17" s="624"/>
      <c r="CY17" s="625"/>
      <c r="CZ17" s="626">
        <v>9.9</v>
      </c>
      <c r="DA17" s="626"/>
      <c r="DB17" s="626"/>
      <c r="DC17" s="626"/>
      <c r="DD17" s="632" t="s">
        <v>130</v>
      </c>
      <c r="DE17" s="624"/>
      <c r="DF17" s="624"/>
      <c r="DG17" s="624"/>
      <c r="DH17" s="624"/>
      <c r="DI17" s="624"/>
      <c r="DJ17" s="624"/>
      <c r="DK17" s="624"/>
      <c r="DL17" s="624"/>
      <c r="DM17" s="624"/>
      <c r="DN17" s="624"/>
      <c r="DO17" s="624"/>
      <c r="DP17" s="625"/>
      <c r="DQ17" s="632">
        <v>36524651</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1135291</v>
      </c>
      <c r="S18" s="624"/>
      <c r="T18" s="624"/>
      <c r="U18" s="624"/>
      <c r="V18" s="624"/>
      <c r="W18" s="624"/>
      <c r="X18" s="624"/>
      <c r="Y18" s="625"/>
      <c r="Z18" s="626">
        <v>0.3</v>
      </c>
      <c r="AA18" s="626"/>
      <c r="AB18" s="626"/>
      <c r="AC18" s="626"/>
      <c r="AD18" s="627">
        <v>1135291</v>
      </c>
      <c r="AE18" s="627"/>
      <c r="AF18" s="627"/>
      <c r="AG18" s="627"/>
      <c r="AH18" s="627"/>
      <c r="AI18" s="627"/>
      <c r="AJ18" s="627"/>
      <c r="AK18" s="627"/>
      <c r="AL18" s="628">
        <v>0.6</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244</v>
      </c>
      <c r="BP18" s="626"/>
      <c r="BQ18" s="626"/>
      <c r="BR18" s="626"/>
      <c r="BS18" s="627" t="s">
        <v>130</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1097021</v>
      </c>
      <c r="S19" s="624"/>
      <c r="T19" s="624"/>
      <c r="U19" s="624"/>
      <c r="V19" s="624"/>
      <c r="W19" s="624"/>
      <c r="X19" s="624"/>
      <c r="Y19" s="625"/>
      <c r="Z19" s="626">
        <v>0.3</v>
      </c>
      <c r="AA19" s="626"/>
      <c r="AB19" s="626"/>
      <c r="AC19" s="626"/>
      <c r="AD19" s="627">
        <v>1097021</v>
      </c>
      <c r="AE19" s="627"/>
      <c r="AF19" s="627"/>
      <c r="AG19" s="627"/>
      <c r="AH19" s="627"/>
      <c r="AI19" s="627"/>
      <c r="AJ19" s="627"/>
      <c r="AK19" s="627"/>
      <c r="AL19" s="628">
        <v>0.6</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12233193</v>
      </c>
      <c r="BH19" s="624"/>
      <c r="BI19" s="624"/>
      <c r="BJ19" s="624"/>
      <c r="BK19" s="624"/>
      <c r="BL19" s="624"/>
      <c r="BM19" s="624"/>
      <c r="BN19" s="625"/>
      <c r="BO19" s="626">
        <v>9.1999999999999993</v>
      </c>
      <c r="BP19" s="626"/>
      <c r="BQ19" s="626"/>
      <c r="BR19" s="626"/>
      <c r="BS19" s="627" t="s">
        <v>130</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244</v>
      </c>
      <c r="CS19" s="624"/>
      <c r="CT19" s="624"/>
      <c r="CU19" s="624"/>
      <c r="CV19" s="624"/>
      <c r="CW19" s="624"/>
      <c r="CX19" s="624"/>
      <c r="CY19" s="625"/>
      <c r="CZ19" s="626" t="s">
        <v>130</v>
      </c>
      <c r="DA19" s="626"/>
      <c r="DB19" s="626"/>
      <c r="DC19" s="626"/>
      <c r="DD19" s="632" t="s">
        <v>244</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38270</v>
      </c>
      <c r="S20" s="624"/>
      <c r="T20" s="624"/>
      <c r="U20" s="624"/>
      <c r="V20" s="624"/>
      <c r="W20" s="624"/>
      <c r="X20" s="624"/>
      <c r="Y20" s="625"/>
      <c r="Z20" s="626">
        <v>0</v>
      </c>
      <c r="AA20" s="626"/>
      <c r="AB20" s="626"/>
      <c r="AC20" s="626"/>
      <c r="AD20" s="627">
        <v>38270</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12233193</v>
      </c>
      <c r="BH20" s="624"/>
      <c r="BI20" s="624"/>
      <c r="BJ20" s="624"/>
      <c r="BK20" s="624"/>
      <c r="BL20" s="624"/>
      <c r="BM20" s="624"/>
      <c r="BN20" s="625"/>
      <c r="BO20" s="626">
        <v>9.1999999999999993</v>
      </c>
      <c r="BP20" s="626"/>
      <c r="BQ20" s="626"/>
      <c r="BR20" s="626"/>
      <c r="BS20" s="627" t="s">
        <v>244</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375817774</v>
      </c>
      <c r="CS20" s="624"/>
      <c r="CT20" s="624"/>
      <c r="CU20" s="624"/>
      <c r="CV20" s="624"/>
      <c r="CW20" s="624"/>
      <c r="CX20" s="624"/>
      <c r="CY20" s="625"/>
      <c r="CZ20" s="626">
        <v>100</v>
      </c>
      <c r="DA20" s="626"/>
      <c r="DB20" s="626"/>
      <c r="DC20" s="626"/>
      <c r="DD20" s="632">
        <v>50038516</v>
      </c>
      <c r="DE20" s="624"/>
      <c r="DF20" s="624"/>
      <c r="DG20" s="624"/>
      <c r="DH20" s="624"/>
      <c r="DI20" s="624"/>
      <c r="DJ20" s="624"/>
      <c r="DK20" s="624"/>
      <c r="DL20" s="624"/>
      <c r="DM20" s="624"/>
      <c r="DN20" s="624"/>
      <c r="DO20" s="624"/>
      <c r="DP20" s="625"/>
      <c r="DQ20" s="632">
        <v>230338848</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41640613</v>
      </c>
      <c r="S21" s="624"/>
      <c r="T21" s="624"/>
      <c r="U21" s="624"/>
      <c r="V21" s="624"/>
      <c r="W21" s="624"/>
      <c r="X21" s="624"/>
      <c r="Y21" s="625"/>
      <c r="Z21" s="626">
        <v>10.6</v>
      </c>
      <c r="AA21" s="626"/>
      <c r="AB21" s="626"/>
      <c r="AC21" s="626"/>
      <c r="AD21" s="627">
        <v>39858931</v>
      </c>
      <c r="AE21" s="627"/>
      <c r="AF21" s="627"/>
      <c r="AG21" s="627"/>
      <c r="AH21" s="627"/>
      <c r="AI21" s="627"/>
      <c r="AJ21" s="627"/>
      <c r="AK21" s="627"/>
      <c r="AL21" s="628">
        <v>20.2</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19824</v>
      </c>
      <c r="BH21" s="624"/>
      <c r="BI21" s="624"/>
      <c r="BJ21" s="624"/>
      <c r="BK21" s="624"/>
      <c r="BL21" s="624"/>
      <c r="BM21" s="624"/>
      <c r="BN21" s="625"/>
      <c r="BO21" s="626">
        <v>0</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39858931</v>
      </c>
      <c r="S22" s="624"/>
      <c r="T22" s="624"/>
      <c r="U22" s="624"/>
      <c r="V22" s="624"/>
      <c r="W22" s="624"/>
      <c r="X22" s="624"/>
      <c r="Y22" s="625"/>
      <c r="Z22" s="626">
        <v>10.199999999999999</v>
      </c>
      <c r="AA22" s="626"/>
      <c r="AB22" s="626"/>
      <c r="AC22" s="626"/>
      <c r="AD22" s="627">
        <v>39858931</v>
      </c>
      <c r="AE22" s="627"/>
      <c r="AF22" s="627"/>
      <c r="AG22" s="627"/>
      <c r="AH22" s="627"/>
      <c r="AI22" s="627"/>
      <c r="AJ22" s="627"/>
      <c r="AK22" s="627"/>
      <c r="AL22" s="628">
        <v>20.2</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v>4018861</v>
      </c>
      <c r="BH22" s="624"/>
      <c r="BI22" s="624"/>
      <c r="BJ22" s="624"/>
      <c r="BK22" s="624"/>
      <c r="BL22" s="624"/>
      <c r="BM22" s="624"/>
      <c r="BN22" s="625"/>
      <c r="BO22" s="626">
        <v>3</v>
      </c>
      <c r="BP22" s="626"/>
      <c r="BQ22" s="626"/>
      <c r="BR22" s="626"/>
      <c r="BS22" s="627" t="s">
        <v>130</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1781641</v>
      </c>
      <c r="S23" s="624"/>
      <c r="T23" s="624"/>
      <c r="U23" s="624"/>
      <c r="V23" s="624"/>
      <c r="W23" s="624"/>
      <c r="X23" s="624"/>
      <c r="Y23" s="625"/>
      <c r="Z23" s="626">
        <v>0.5</v>
      </c>
      <c r="AA23" s="626"/>
      <c r="AB23" s="626"/>
      <c r="AC23" s="626"/>
      <c r="AD23" s="627" t="s">
        <v>130</v>
      </c>
      <c r="AE23" s="627"/>
      <c r="AF23" s="627"/>
      <c r="AG23" s="627"/>
      <c r="AH23" s="627"/>
      <c r="AI23" s="627"/>
      <c r="AJ23" s="627"/>
      <c r="AK23" s="627"/>
      <c r="AL23" s="628" t="s">
        <v>244</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8194508</v>
      </c>
      <c r="BH23" s="624"/>
      <c r="BI23" s="624"/>
      <c r="BJ23" s="624"/>
      <c r="BK23" s="624"/>
      <c r="BL23" s="624"/>
      <c r="BM23" s="624"/>
      <c r="BN23" s="625"/>
      <c r="BO23" s="626">
        <v>6.1</v>
      </c>
      <c r="BP23" s="626"/>
      <c r="BQ23" s="626"/>
      <c r="BR23" s="626"/>
      <c r="BS23" s="627" t="s">
        <v>130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v>41</v>
      </c>
      <c r="S24" s="624"/>
      <c r="T24" s="624"/>
      <c r="U24" s="624"/>
      <c r="V24" s="624"/>
      <c r="W24" s="624"/>
      <c r="X24" s="624"/>
      <c r="Y24" s="625"/>
      <c r="Z24" s="626">
        <v>0</v>
      </c>
      <c r="AA24" s="626"/>
      <c r="AB24" s="626"/>
      <c r="AC24" s="626"/>
      <c r="AD24" s="627" t="s">
        <v>244</v>
      </c>
      <c r="AE24" s="627"/>
      <c r="AF24" s="627"/>
      <c r="AG24" s="627"/>
      <c r="AH24" s="627"/>
      <c r="AI24" s="627"/>
      <c r="AJ24" s="627"/>
      <c r="AK24" s="627"/>
      <c r="AL24" s="628" t="s">
        <v>130</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244</v>
      </c>
      <c r="BH24" s="624"/>
      <c r="BI24" s="624"/>
      <c r="BJ24" s="624"/>
      <c r="BK24" s="624"/>
      <c r="BL24" s="624"/>
      <c r="BM24" s="624"/>
      <c r="BN24" s="625"/>
      <c r="BO24" s="626" t="s">
        <v>244</v>
      </c>
      <c r="BP24" s="626"/>
      <c r="BQ24" s="626"/>
      <c r="BR24" s="626"/>
      <c r="BS24" s="627" t="s">
        <v>130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214460603</v>
      </c>
      <c r="CS24" s="613"/>
      <c r="CT24" s="613"/>
      <c r="CU24" s="613"/>
      <c r="CV24" s="613"/>
      <c r="CW24" s="613"/>
      <c r="CX24" s="613"/>
      <c r="CY24" s="614"/>
      <c r="CZ24" s="617">
        <v>57.1</v>
      </c>
      <c r="DA24" s="618"/>
      <c r="DB24" s="618"/>
      <c r="DC24" s="634"/>
      <c r="DD24" s="658">
        <v>135720114</v>
      </c>
      <c r="DE24" s="613"/>
      <c r="DF24" s="613"/>
      <c r="DG24" s="613"/>
      <c r="DH24" s="613"/>
      <c r="DI24" s="613"/>
      <c r="DJ24" s="613"/>
      <c r="DK24" s="614"/>
      <c r="DL24" s="658">
        <v>130718380</v>
      </c>
      <c r="DM24" s="613"/>
      <c r="DN24" s="613"/>
      <c r="DO24" s="613"/>
      <c r="DP24" s="613"/>
      <c r="DQ24" s="613"/>
      <c r="DR24" s="613"/>
      <c r="DS24" s="613"/>
      <c r="DT24" s="613"/>
      <c r="DU24" s="613"/>
      <c r="DV24" s="614"/>
      <c r="DW24" s="617">
        <v>62</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206847641</v>
      </c>
      <c r="S25" s="624"/>
      <c r="T25" s="624"/>
      <c r="U25" s="624"/>
      <c r="V25" s="624"/>
      <c r="W25" s="624"/>
      <c r="X25" s="624"/>
      <c r="Y25" s="625"/>
      <c r="Z25" s="626">
        <v>52.9</v>
      </c>
      <c r="AA25" s="626"/>
      <c r="AB25" s="626"/>
      <c r="AC25" s="626"/>
      <c r="AD25" s="627">
        <v>196871451</v>
      </c>
      <c r="AE25" s="627"/>
      <c r="AF25" s="627"/>
      <c r="AG25" s="627"/>
      <c r="AH25" s="627"/>
      <c r="AI25" s="627"/>
      <c r="AJ25" s="627"/>
      <c r="AK25" s="627"/>
      <c r="AL25" s="628">
        <v>99.6</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244</v>
      </c>
      <c r="BP25" s="626"/>
      <c r="BQ25" s="626"/>
      <c r="BR25" s="626"/>
      <c r="BS25" s="627" t="s">
        <v>244</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80339149</v>
      </c>
      <c r="CS25" s="655"/>
      <c r="CT25" s="655"/>
      <c r="CU25" s="655"/>
      <c r="CV25" s="655"/>
      <c r="CW25" s="655"/>
      <c r="CX25" s="655"/>
      <c r="CY25" s="656"/>
      <c r="CZ25" s="628">
        <v>21.4</v>
      </c>
      <c r="DA25" s="653"/>
      <c r="DB25" s="653"/>
      <c r="DC25" s="657"/>
      <c r="DD25" s="632">
        <v>69975580</v>
      </c>
      <c r="DE25" s="655"/>
      <c r="DF25" s="655"/>
      <c r="DG25" s="655"/>
      <c r="DH25" s="655"/>
      <c r="DI25" s="655"/>
      <c r="DJ25" s="655"/>
      <c r="DK25" s="656"/>
      <c r="DL25" s="632">
        <v>68615611</v>
      </c>
      <c r="DM25" s="655"/>
      <c r="DN25" s="655"/>
      <c r="DO25" s="655"/>
      <c r="DP25" s="655"/>
      <c r="DQ25" s="655"/>
      <c r="DR25" s="655"/>
      <c r="DS25" s="655"/>
      <c r="DT25" s="655"/>
      <c r="DU25" s="655"/>
      <c r="DV25" s="656"/>
      <c r="DW25" s="628">
        <v>32.6</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213779</v>
      </c>
      <c r="S26" s="624"/>
      <c r="T26" s="624"/>
      <c r="U26" s="624"/>
      <c r="V26" s="624"/>
      <c r="W26" s="624"/>
      <c r="X26" s="624"/>
      <c r="Y26" s="625"/>
      <c r="Z26" s="626">
        <v>0.1</v>
      </c>
      <c r="AA26" s="626"/>
      <c r="AB26" s="626"/>
      <c r="AC26" s="626"/>
      <c r="AD26" s="627">
        <v>213779</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56095896</v>
      </c>
      <c r="CS26" s="624"/>
      <c r="CT26" s="624"/>
      <c r="CU26" s="624"/>
      <c r="CV26" s="624"/>
      <c r="CW26" s="624"/>
      <c r="CX26" s="624"/>
      <c r="CY26" s="625"/>
      <c r="CZ26" s="628">
        <v>14.9</v>
      </c>
      <c r="DA26" s="653"/>
      <c r="DB26" s="653"/>
      <c r="DC26" s="657"/>
      <c r="DD26" s="632">
        <v>46639615</v>
      </c>
      <c r="DE26" s="624"/>
      <c r="DF26" s="624"/>
      <c r="DG26" s="624"/>
      <c r="DH26" s="624"/>
      <c r="DI26" s="624"/>
      <c r="DJ26" s="624"/>
      <c r="DK26" s="625"/>
      <c r="DL26" s="632" t="s">
        <v>244</v>
      </c>
      <c r="DM26" s="624"/>
      <c r="DN26" s="624"/>
      <c r="DO26" s="624"/>
      <c r="DP26" s="624"/>
      <c r="DQ26" s="624"/>
      <c r="DR26" s="624"/>
      <c r="DS26" s="624"/>
      <c r="DT26" s="624"/>
      <c r="DU26" s="624"/>
      <c r="DV26" s="625"/>
      <c r="DW26" s="628" t="s">
        <v>244</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1556954</v>
      </c>
      <c r="S27" s="624"/>
      <c r="T27" s="624"/>
      <c r="U27" s="624"/>
      <c r="V27" s="624"/>
      <c r="W27" s="624"/>
      <c r="X27" s="624"/>
      <c r="Y27" s="625"/>
      <c r="Z27" s="626">
        <v>0.4</v>
      </c>
      <c r="AA27" s="626"/>
      <c r="AB27" s="626"/>
      <c r="AC27" s="626"/>
      <c r="AD27" s="627" t="s">
        <v>130</v>
      </c>
      <c r="AE27" s="627"/>
      <c r="AF27" s="627"/>
      <c r="AG27" s="627"/>
      <c r="AH27" s="627"/>
      <c r="AI27" s="627"/>
      <c r="AJ27" s="627"/>
      <c r="AK27" s="627"/>
      <c r="AL27" s="628" t="s">
        <v>244</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133319677</v>
      </c>
      <c r="BH27" s="624"/>
      <c r="BI27" s="624"/>
      <c r="BJ27" s="624"/>
      <c r="BK27" s="624"/>
      <c r="BL27" s="624"/>
      <c r="BM27" s="624"/>
      <c r="BN27" s="625"/>
      <c r="BO27" s="626">
        <v>100</v>
      </c>
      <c r="BP27" s="626"/>
      <c r="BQ27" s="626"/>
      <c r="BR27" s="626"/>
      <c r="BS27" s="627">
        <v>2121081</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96870803</v>
      </c>
      <c r="CS27" s="655"/>
      <c r="CT27" s="655"/>
      <c r="CU27" s="655"/>
      <c r="CV27" s="655"/>
      <c r="CW27" s="655"/>
      <c r="CX27" s="655"/>
      <c r="CY27" s="656"/>
      <c r="CZ27" s="628">
        <v>25.8</v>
      </c>
      <c r="DA27" s="653"/>
      <c r="DB27" s="653"/>
      <c r="DC27" s="657"/>
      <c r="DD27" s="632">
        <v>29259476</v>
      </c>
      <c r="DE27" s="655"/>
      <c r="DF27" s="655"/>
      <c r="DG27" s="655"/>
      <c r="DH27" s="655"/>
      <c r="DI27" s="655"/>
      <c r="DJ27" s="655"/>
      <c r="DK27" s="656"/>
      <c r="DL27" s="632">
        <v>28617711</v>
      </c>
      <c r="DM27" s="655"/>
      <c r="DN27" s="655"/>
      <c r="DO27" s="655"/>
      <c r="DP27" s="655"/>
      <c r="DQ27" s="655"/>
      <c r="DR27" s="655"/>
      <c r="DS27" s="655"/>
      <c r="DT27" s="655"/>
      <c r="DU27" s="655"/>
      <c r="DV27" s="656"/>
      <c r="DW27" s="628">
        <v>13.6</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3458433</v>
      </c>
      <c r="S28" s="624"/>
      <c r="T28" s="624"/>
      <c r="U28" s="624"/>
      <c r="V28" s="624"/>
      <c r="W28" s="624"/>
      <c r="X28" s="624"/>
      <c r="Y28" s="625"/>
      <c r="Z28" s="626">
        <v>0.9</v>
      </c>
      <c r="AA28" s="626"/>
      <c r="AB28" s="626"/>
      <c r="AC28" s="626"/>
      <c r="AD28" s="627">
        <v>416655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37250651</v>
      </c>
      <c r="CS28" s="624"/>
      <c r="CT28" s="624"/>
      <c r="CU28" s="624"/>
      <c r="CV28" s="624"/>
      <c r="CW28" s="624"/>
      <c r="CX28" s="624"/>
      <c r="CY28" s="625"/>
      <c r="CZ28" s="628">
        <v>9.9</v>
      </c>
      <c r="DA28" s="653"/>
      <c r="DB28" s="653"/>
      <c r="DC28" s="657"/>
      <c r="DD28" s="632">
        <v>36485058</v>
      </c>
      <c r="DE28" s="624"/>
      <c r="DF28" s="624"/>
      <c r="DG28" s="624"/>
      <c r="DH28" s="624"/>
      <c r="DI28" s="624"/>
      <c r="DJ28" s="624"/>
      <c r="DK28" s="625"/>
      <c r="DL28" s="632">
        <v>33485058</v>
      </c>
      <c r="DM28" s="624"/>
      <c r="DN28" s="624"/>
      <c r="DO28" s="624"/>
      <c r="DP28" s="624"/>
      <c r="DQ28" s="624"/>
      <c r="DR28" s="624"/>
      <c r="DS28" s="624"/>
      <c r="DT28" s="624"/>
      <c r="DU28" s="624"/>
      <c r="DV28" s="625"/>
      <c r="DW28" s="628">
        <v>15.9</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2718593</v>
      </c>
      <c r="S29" s="624"/>
      <c r="T29" s="624"/>
      <c r="U29" s="624"/>
      <c r="V29" s="624"/>
      <c r="W29" s="624"/>
      <c r="X29" s="624"/>
      <c r="Y29" s="625"/>
      <c r="Z29" s="626">
        <v>0.7</v>
      </c>
      <c r="AA29" s="626"/>
      <c r="AB29" s="626"/>
      <c r="AC29" s="626"/>
      <c r="AD29" s="627" t="s">
        <v>130</v>
      </c>
      <c r="AE29" s="627"/>
      <c r="AF29" s="627"/>
      <c r="AG29" s="627"/>
      <c r="AH29" s="627"/>
      <c r="AI29" s="627"/>
      <c r="AJ29" s="627"/>
      <c r="AK29" s="627"/>
      <c r="AL29" s="628" t="s">
        <v>244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37246266</v>
      </c>
      <c r="CS29" s="655"/>
      <c r="CT29" s="655"/>
      <c r="CU29" s="655"/>
      <c r="CV29" s="655"/>
      <c r="CW29" s="655"/>
      <c r="CX29" s="655"/>
      <c r="CY29" s="656"/>
      <c r="CZ29" s="628">
        <v>9.9</v>
      </c>
      <c r="DA29" s="653"/>
      <c r="DB29" s="653"/>
      <c r="DC29" s="657"/>
      <c r="DD29" s="632">
        <v>36480673</v>
      </c>
      <c r="DE29" s="655"/>
      <c r="DF29" s="655"/>
      <c r="DG29" s="655"/>
      <c r="DH29" s="655"/>
      <c r="DI29" s="655"/>
      <c r="DJ29" s="655"/>
      <c r="DK29" s="656"/>
      <c r="DL29" s="632">
        <v>33480673</v>
      </c>
      <c r="DM29" s="655"/>
      <c r="DN29" s="655"/>
      <c r="DO29" s="655"/>
      <c r="DP29" s="655"/>
      <c r="DQ29" s="655"/>
      <c r="DR29" s="655"/>
      <c r="DS29" s="655"/>
      <c r="DT29" s="655"/>
      <c r="DU29" s="655"/>
      <c r="DV29" s="656"/>
      <c r="DW29" s="628">
        <v>15.9</v>
      </c>
      <c r="DX29" s="653"/>
      <c r="DY29" s="653"/>
      <c r="DZ29" s="653"/>
      <c r="EA29" s="653"/>
      <c r="EB29" s="653"/>
      <c r="EC29" s="654"/>
    </row>
    <row r="30" spans="2:133" ht="11.25" customHeight="1" x14ac:dyDescent="0.15">
      <c r="B30" s="620" t="s">
        <v>311</v>
      </c>
      <c r="C30" s="621"/>
      <c r="D30" s="621"/>
      <c r="E30" s="621"/>
      <c r="F30" s="621"/>
      <c r="G30" s="621"/>
      <c r="H30" s="621"/>
      <c r="I30" s="621"/>
      <c r="J30" s="621"/>
      <c r="K30" s="621"/>
      <c r="L30" s="621"/>
      <c r="M30" s="621"/>
      <c r="N30" s="621"/>
      <c r="O30" s="621"/>
      <c r="P30" s="621"/>
      <c r="Q30" s="622"/>
      <c r="R30" s="623">
        <v>89605998</v>
      </c>
      <c r="S30" s="624"/>
      <c r="T30" s="624"/>
      <c r="U30" s="624"/>
      <c r="V30" s="624"/>
      <c r="W30" s="624"/>
      <c r="X30" s="624"/>
      <c r="Y30" s="625"/>
      <c r="Z30" s="626">
        <v>22.9</v>
      </c>
      <c r="AA30" s="626"/>
      <c r="AB30" s="626"/>
      <c r="AC30" s="626"/>
      <c r="AD30" s="627" t="s">
        <v>130</v>
      </c>
      <c r="AE30" s="627"/>
      <c r="AF30" s="627"/>
      <c r="AG30" s="627"/>
      <c r="AH30" s="627"/>
      <c r="AI30" s="627"/>
      <c r="AJ30" s="627"/>
      <c r="AK30" s="627"/>
      <c r="AL30" s="628" t="s">
        <v>244</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35498364</v>
      </c>
      <c r="CS30" s="624"/>
      <c r="CT30" s="624"/>
      <c r="CU30" s="624"/>
      <c r="CV30" s="624"/>
      <c r="CW30" s="624"/>
      <c r="CX30" s="624"/>
      <c r="CY30" s="625"/>
      <c r="CZ30" s="628">
        <v>9.4</v>
      </c>
      <c r="DA30" s="653"/>
      <c r="DB30" s="653"/>
      <c r="DC30" s="657"/>
      <c r="DD30" s="632">
        <v>34834554</v>
      </c>
      <c r="DE30" s="624"/>
      <c r="DF30" s="624"/>
      <c r="DG30" s="624"/>
      <c r="DH30" s="624"/>
      <c r="DI30" s="624"/>
      <c r="DJ30" s="624"/>
      <c r="DK30" s="625"/>
      <c r="DL30" s="632">
        <v>31834554</v>
      </c>
      <c r="DM30" s="624"/>
      <c r="DN30" s="624"/>
      <c r="DO30" s="624"/>
      <c r="DP30" s="624"/>
      <c r="DQ30" s="624"/>
      <c r="DR30" s="624"/>
      <c r="DS30" s="624"/>
      <c r="DT30" s="624"/>
      <c r="DU30" s="624"/>
      <c r="DV30" s="625"/>
      <c r="DW30" s="628">
        <v>15.1</v>
      </c>
      <c r="DX30" s="653"/>
      <c r="DY30" s="653"/>
      <c r="DZ30" s="653"/>
      <c r="EA30" s="653"/>
      <c r="EB30" s="653"/>
      <c r="EC30" s="654"/>
    </row>
    <row r="31" spans="2:133" ht="11.25" customHeight="1" x14ac:dyDescent="0.15">
      <c r="B31" s="636" t="s">
        <v>315</v>
      </c>
      <c r="C31" s="637"/>
      <c r="D31" s="637"/>
      <c r="E31" s="637"/>
      <c r="F31" s="637"/>
      <c r="G31" s="637"/>
      <c r="H31" s="637"/>
      <c r="I31" s="637"/>
      <c r="J31" s="637"/>
      <c r="K31" s="637"/>
      <c r="L31" s="637"/>
      <c r="M31" s="637"/>
      <c r="N31" s="637"/>
      <c r="O31" s="637"/>
      <c r="P31" s="637"/>
      <c r="Q31" s="638"/>
      <c r="R31" s="623">
        <v>61762</v>
      </c>
      <c r="S31" s="624"/>
      <c r="T31" s="624"/>
      <c r="U31" s="624"/>
      <c r="V31" s="624"/>
      <c r="W31" s="624"/>
      <c r="X31" s="624"/>
      <c r="Y31" s="625"/>
      <c r="Z31" s="626">
        <v>0</v>
      </c>
      <c r="AA31" s="626"/>
      <c r="AB31" s="626"/>
      <c r="AC31" s="626"/>
      <c r="AD31" s="627">
        <v>61762</v>
      </c>
      <c r="AE31" s="627"/>
      <c r="AF31" s="627"/>
      <c r="AG31" s="627"/>
      <c r="AH31" s="627"/>
      <c r="AI31" s="627"/>
      <c r="AJ31" s="627"/>
      <c r="AK31" s="627"/>
      <c r="AL31" s="628">
        <v>0</v>
      </c>
      <c r="AM31" s="629"/>
      <c r="AN31" s="629"/>
      <c r="AO31" s="630"/>
      <c r="AP31" s="669" t="s">
        <v>316</v>
      </c>
      <c r="AQ31" s="670"/>
      <c r="AR31" s="670"/>
      <c r="AS31" s="670"/>
      <c r="AT31" s="675" t="s">
        <v>317</v>
      </c>
      <c r="AU31" s="218"/>
      <c r="AV31" s="218"/>
      <c r="AW31" s="218"/>
      <c r="AX31" s="609" t="s">
        <v>190</v>
      </c>
      <c r="AY31" s="610"/>
      <c r="AZ31" s="610"/>
      <c r="BA31" s="610"/>
      <c r="BB31" s="610"/>
      <c r="BC31" s="610"/>
      <c r="BD31" s="610"/>
      <c r="BE31" s="610"/>
      <c r="BF31" s="611"/>
      <c r="BG31" s="679">
        <v>99.3</v>
      </c>
      <c r="BH31" s="667"/>
      <c r="BI31" s="667"/>
      <c r="BJ31" s="667"/>
      <c r="BK31" s="667"/>
      <c r="BL31" s="667"/>
      <c r="BM31" s="618">
        <v>98</v>
      </c>
      <c r="BN31" s="667"/>
      <c r="BO31" s="667"/>
      <c r="BP31" s="667"/>
      <c r="BQ31" s="668"/>
      <c r="BR31" s="679">
        <v>99.4</v>
      </c>
      <c r="BS31" s="667"/>
      <c r="BT31" s="667"/>
      <c r="BU31" s="667"/>
      <c r="BV31" s="667"/>
      <c r="BW31" s="667"/>
      <c r="BX31" s="618">
        <v>98</v>
      </c>
      <c r="BY31" s="667"/>
      <c r="BZ31" s="667"/>
      <c r="CA31" s="667"/>
      <c r="CB31" s="668"/>
      <c r="CD31" s="661"/>
      <c r="CE31" s="662"/>
      <c r="CF31" s="620" t="s">
        <v>318</v>
      </c>
      <c r="CG31" s="621"/>
      <c r="CH31" s="621"/>
      <c r="CI31" s="621"/>
      <c r="CJ31" s="621"/>
      <c r="CK31" s="621"/>
      <c r="CL31" s="621"/>
      <c r="CM31" s="621"/>
      <c r="CN31" s="621"/>
      <c r="CO31" s="621"/>
      <c r="CP31" s="621"/>
      <c r="CQ31" s="622"/>
      <c r="CR31" s="623">
        <v>1747902</v>
      </c>
      <c r="CS31" s="655"/>
      <c r="CT31" s="655"/>
      <c r="CU31" s="655"/>
      <c r="CV31" s="655"/>
      <c r="CW31" s="655"/>
      <c r="CX31" s="655"/>
      <c r="CY31" s="656"/>
      <c r="CZ31" s="628">
        <v>0.5</v>
      </c>
      <c r="DA31" s="653"/>
      <c r="DB31" s="653"/>
      <c r="DC31" s="657"/>
      <c r="DD31" s="632">
        <v>1646119</v>
      </c>
      <c r="DE31" s="655"/>
      <c r="DF31" s="655"/>
      <c r="DG31" s="655"/>
      <c r="DH31" s="655"/>
      <c r="DI31" s="655"/>
      <c r="DJ31" s="655"/>
      <c r="DK31" s="656"/>
      <c r="DL31" s="632">
        <v>1646119</v>
      </c>
      <c r="DM31" s="655"/>
      <c r="DN31" s="655"/>
      <c r="DO31" s="655"/>
      <c r="DP31" s="655"/>
      <c r="DQ31" s="655"/>
      <c r="DR31" s="655"/>
      <c r="DS31" s="655"/>
      <c r="DT31" s="655"/>
      <c r="DU31" s="655"/>
      <c r="DV31" s="656"/>
      <c r="DW31" s="628">
        <v>0.8</v>
      </c>
      <c r="DX31" s="653"/>
      <c r="DY31" s="653"/>
      <c r="DZ31" s="653"/>
      <c r="EA31" s="653"/>
      <c r="EB31" s="653"/>
      <c r="EC31" s="654"/>
    </row>
    <row r="32" spans="2:133" ht="11.25" customHeight="1" x14ac:dyDescent="0.15">
      <c r="B32" s="620" t="s">
        <v>319</v>
      </c>
      <c r="C32" s="621"/>
      <c r="D32" s="621"/>
      <c r="E32" s="621"/>
      <c r="F32" s="621"/>
      <c r="G32" s="621"/>
      <c r="H32" s="621"/>
      <c r="I32" s="621"/>
      <c r="J32" s="621"/>
      <c r="K32" s="621"/>
      <c r="L32" s="621"/>
      <c r="M32" s="621"/>
      <c r="N32" s="621"/>
      <c r="O32" s="621"/>
      <c r="P32" s="621"/>
      <c r="Q32" s="622"/>
      <c r="R32" s="623">
        <v>18298807</v>
      </c>
      <c r="S32" s="624"/>
      <c r="T32" s="624"/>
      <c r="U32" s="624"/>
      <c r="V32" s="624"/>
      <c r="W32" s="624"/>
      <c r="X32" s="624"/>
      <c r="Y32" s="625"/>
      <c r="Z32" s="626">
        <v>4.7</v>
      </c>
      <c r="AA32" s="626"/>
      <c r="AB32" s="626"/>
      <c r="AC32" s="626"/>
      <c r="AD32" s="627" t="s">
        <v>130</v>
      </c>
      <c r="AE32" s="627"/>
      <c r="AF32" s="627"/>
      <c r="AG32" s="627"/>
      <c r="AH32" s="627"/>
      <c r="AI32" s="627"/>
      <c r="AJ32" s="627"/>
      <c r="AK32" s="627"/>
      <c r="AL32" s="628" t="s">
        <v>244</v>
      </c>
      <c r="AM32" s="629"/>
      <c r="AN32" s="629"/>
      <c r="AO32" s="630"/>
      <c r="AP32" s="671"/>
      <c r="AQ32" s="672"/>
      <c r="AR32" s="672"/>
      <c r="AS32" s="672"/>
      <c r="AT32" s="676"/>
      <c r="AU32" s="214" t="s">
        <v>320</v>
      </c>
      <c r="AX32" s="620" t="s">
        <v>321</v>
      </c>
      <c r="AY32" s="621"/>
      <c r="AZ32" s="621"/>
      <c r="BA32" s="621"/>
      <c r="BB32" s="621"/>
      <c r="BC32" s="621"/>
      <c r="BD32" s="621"/>
      <c r="BE32" s="621"/>
      <c r="BF32" s="622"/>
      <c r="BG32" s="680">
        <v>99.1</v>
      </c>
      <c r="BH32" s="655"/>
      <c r="BI32" s="655"/>
      <c r="BJ32" s="655"/>
      <c r="BK32" s="655"/>
      <c r="BL32" s="655"/>
      <c r="BM32" s="629">
        <v>97.3</v>
      </c>
      <c r="BN32" s="655"/>
      <c r="BO32" s="655"/>
      <c r="BP32" s="655"/>
      <c r="BQ32" s="678"/>
      <c r="BR32" s="680">
        <v>99.3</v>
      </c>
      <c r="BS32" s="655"/>
      <c r="BT32" s="655"/>
      <c r="BU32" s="655"/>
      <c r="BV32" s="655"/>
      <c r="BW32" s="655"/>
      <c r="BX32" s="629">
        <v>97.5</v>
      </c>
      <c r="BY32" s="655"/>
      <c r="BZ32" s="655"/>
      <c r="CA32" s="655"/>
      <c r="CB32" s="678"/>
      <c r="CD32" s="663"/>
      <c r="CE32" s="664"/>
      <c r="CF32" s="620" t="s">
        <v>322</v>
      </c>
      <c r="CG32" s="621"/>
      <c r="CH32" s="621"/>
      <c r="CI32" s="621"/>
      <c r="CJ32" s="621"/>
      <c r="CK32" s="621"/>
      <c r="CL32" s="621"/>
      <c r="CM32" s="621"/>
      <c r="CN32" s="621"/>
      <c r="CO32" s="621"/>
      <c r="CP32" s="621"/>
      <c r="CQ32" s="622"/>
      <c r="CR32" s="623">
        <v>4385</v>
      </c>
      <c r="CS32" s="624"/>
      <c r="CT32" s="624"/>
      <c r="CU32" s="624"/>
      <c r="CV32" s="624"/>
      <c r="CW32" s="624"/>
      <c r="CX32" s="624"/>
      <c r="CY32" s="625"/>
      <c r="CZ32" s="628">
        <v>0</v>
      </c>
      <c r="DA32" s="653"/>
      <c r="DB32" s="653"/>
      <c r="DC32" s="657"/>
      <c r="DD32" s="632">
        <v>4385</v>
      </c>
      <c r="DE32" s="624"/>
      <c r="DF32" s="624"/>
      <c r="DG32" s="624"/>
      <c r="DH32" s="624"/>
      <c r="DI32" s="624"/>
      <c r="DJ32" s="624"/>
      <c r="DK32" s="625"/>
      <c r="DL32" s="632">
        <v>4385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323</v>
      </c>
      <c r="C33" s="621"/>
      <c r="D33" s="621"/>
      <c r="E33" s="621"/>
      <c r="F33" s="621"/>
      <c r="G33" s="621"/>
      <c r="H33" s="621"/>
      <c r="I33" s="621"/>
      <c r="J33" s="621"/>
      <c r="K33" s="621"/>
      <c r="L33" s="621"/>
      <c r="M33" s="621"/>
      <c r="N33" s="621"/>
      <c r="O33" s="621"/>
      <c r="P33" s="621"/>
      <c r="Q33" s="622"/>
      <c r="R33" s="623">
        <v>540954</v>
      </c>
      <c r="S33" s="624"/>
      <c r="T33" s="624"/>
      <c r="U33" s="624"/>
      <c r="V33" s="624"/>
      <c r="W33" s="624"/>
      <c r="X33" s="624"/>
      <c r="Y33" s="625"/>
      <c r="Z33" s="626">
        <v>0.1</v>
      </c>
      <c r="AA33" s="626"/>
      <c r="AB33" s="626"/>
      <c r="AC33" s="626"/>
      <c r="AD33" s="627" t="s">
        <v>244</v>
      </c>
      <c r="AE33" s="627"/>
      <c r="AF33" s="627"/>
      <c r="AG33" s="627"/>
      <c r="AH33" s="627"/>
      <c r="AI33" s="627"/>
      <c r="AJ33" s="627"/>
      <c r="AK33" s="627"/>
      <c r="AL33" s="628" t="s">
        <v>244</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99.6</v>
      </c>
      <c r="BH33" s="682"/>
      <c r="BI33" s="682"/>
      <c r="BJ33" s="682"/>
      <c r="BK33" s="682"/>
      <c r="BL33" s="682"/>
      <c r="BM33" s="683">
        <v>98.6</v>
      </c>
      <c r="BN33" s="682"/>
      <c r="BO33" s="682"/>
      <c r="BP33" s="682"/>
      <c r="BQ33" s="684"/>
      <c r="BR33" s="681">
        <v>99.5</v>
      </c>
      <c r="BS33" s="682"/>
      <c r="BT33" s="682"/>
      <c r="BU33" s="682"/>
      <c r="BV33" s="682"/>
      <c r="BW33" s="682"/>
      <c r="BX33" s="683">
        <v>98.3</v>
      </c>
      <c r="BY33" s="682"/>
      <c r="BZ33" s="682"/>
      <c r="CA33" s="682"/>
      <c r="CB33" s="684"/>
      <c r="CD33" s="620" t="s">
        <v>325</v>
      </c>
      <c r="CE33" s="621"/>
      <c r="CF33" s="621"/>
      <c r="CG33" s="621"/>
      <c r="CH33" s="621"/>
      <c r="CI33" s="621"/>
      <c r="CJ33" s="621"/>
      <c r="CK33" s="621"/>
      <c r="CL33" s="621"/>
      <c r="CM33" s="621"/>
      <c r="CN33" s="621"/>
      <c r="CO33" s="621"/>
      <c r="CP33" s="621"/>
      <c r="CQ33" s="622"/>
      <c r="CR33" s="623">
        <v>111318655</v>
      </c>
      <c r="CS33" s="655"/>
      <c r="CT33" s="655"/>
      <c r="CU33" s="655"/>
      <c r="CV33" s="655"/>
      <c r="CW33" s="655"/>
      <c r="CX33" s="655"/>
      <c r="CY33" s="656"/>
      <c r="CZ33" s="628">
        <v>29.6</v>
      </c>
      <c r="DA33" s="653"/>
      <c r="DB33" s="653"/>
      <c r="DC33" s="657"/>
      <c r="DD33" s="632">
        <v>84390219</v>
      </c>
      <c r="DE33" s="655"/>
      <c r="DF33" s="655"/>
      <c r="DG33" s="655"/>
      <c r="DH33" s="655"/>
      <c r="DI33" s="655"/>
      <c r="DJ33" s="655"/>
      <c r="DK33" s="656"/>
      <c r="DL33" s="632">
        <v>57488238</v>
      </c>
      <c r="DM33" s="655"/>
      <c r="DN33" s="655"/>
      <c r="DO33" s="655"/>
      <c r="DP33" s="655"/>
      <c r="DQ33" s="655"/>
      <c r="DR33" s="655"/>
      <c r="DS33" s="655"/>
      <c r="DT33" s="655"/>
      <c r="DU33" s="655"/>
      <c r="DV33" s="656"/>
      <c r="DW33" s="628">
        <v>27.3</v>
      </c>
      <c r="DX33" s="653"/>
      <c r="DY33" s="653"/>
      <c r="DZ33" s="653"/>
      <c r="EA33" s="653"/>
      <c r="EB33" s="653"/>
      <c r="EC33" s="654"/>
    </row>
    <row r="34" spans="2:133" ht="11.25" customHeight="1" x14ac:dyDescent="0.15">
      <c r="B34" s="620" t="s">
        <v>326</v>
      </c>
      <c r="C34" s="621"/>
      <c r="D34" s="621"/>
      <c r="E34" s="621"/>
      <c r="F34" s="621"/>
      <c r="G34" s="621"/>
      <c r="H34" s="621"/>
      <c r="I34" s="621"/>
      <c r="J34" s="621"/>
      <c r="K34" s="621"/>
      <c r="L34" s="621"/>
      <c r="M34" s="621"/>
      <c r="N34" s="621"/>
      <c r="O34" s="621"/>
      <c r="P34" s="621"/>
      <c r="Q34" s="622"/>
      <c r="R34" s="623">
        <v>516258</v>
      </c>
      <c r="S34" s="624"/>
      <c r="T34" s="624"/>
      <c r="U34" s="624"/>
      <c r="V34" s="624"/>
      <c r="W34" s="624"/>
      <c r="X34" s="624"/>
      <c r="Y34" s="625"/>
      <c r="Z34" s="626">
        <v>0.1</v>
      </c>
      <c r="AA34" s="626"/>
      <c r="AB34" s="626"/>
      <c r="AC34" s="626"/>
      <c r="AD34" s="627" t="s">
        <v>244</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42655558</v>
      </c>
      <c r="CS34" s="624"/>
      <c r="CT34" s="624"/>
      <c r="CU34" s="624"/>
      <c r="CV34" s="624"/>
      <c r="CW34" s="624"/>
      <c r="CX34" s="624"/>
      <c r="CY34" s="625"/>
      <c r="CZ34" s="628">
        <v>11.4</v>
      </c>
      <c r="DA34" s="653"/>
      <c r="DB34" s="653"/>
      <c r="DC34" s="657"/>
      <c r="DD34" s="632">
        <v>26669104</v>
      </c>
      <c r="DE34" s="624"/>
      <c r="DF34" s="624"/>
      <c r="DG34" s="624"/>
      <c r="DH34" s="624"/>
      <c r="DI34" s="624"/>
      <c r="DJ34" s="624"/>
      <c r="DK34" s="625"/>
      <c r="DL34" s="632">
        <v>23938705</v>
      </c>
      <c r="DM34" s="624"/>
      <c r="DN34" s="624"/>
      <c r="DO34" s="624"/>
      <c r="DP34" s="624"/>
      <c r="DQ34" s="624"/>
      <c r="DR34" s="624"/>
      <c r="DS34" s="624"/>
      <c r="DT34" s="624"/>
      <c r="DU34" s="624"/>
      <c r="DV34" s="625"/>
      <c r="DW34" s="628">
        <v>11.4</v>
      </c>
      <c r="DX34" s="653"/>
      <c r="DY34" s="653"/>
      <c r="DZ34" s="653"/>
      <c r="EA34" s="653"/>
      <c r="EB34" s="653"/>
      <c r="EC34" s="654"/>
    </row>
    <row r="35" spans="2:133" ht="11.25" customHeight="1" x14ac:dyDescent="0.15">
      <c r="B35" s="620" t="s">
        <v>328</v>
      </c>
      <c r="C35" s="621"/>
      <c r="D35" s="621"/>
      <c r="E35" s="621"/>
      <c r="F35" s="621"/>
      <c r="G35" s="621"/>
      <c r="H35" s="621"/>
      <c r="I35" s="621"/>
      <c r="J35" s="621"/>
      <c r="K35" s="621"/>
      <c r="L35" s="621"/>
      <c r="M35" s="621"/>
      <c r="N35" s="621"/>
      <c r="O35" s="621"/>
      <c r="P35" s="621"/>
      <c r="Q35" s="622"/>
      <c r="R35" s="623">
        <v>8655872</v>
      </c>
      <c r="S35" s="624"/>
      <c r="T35" s="624"/>
      <c r="U35" s="624"/>
      <c r="V35" s="624"/>
      <c r="W35" s="624"/>
      <c r="X35" s="624"/>
      <c r="Y35" s="625"/>
      <c r="Z35" s="626">
        <v>2.2000000000000002</v>
      </c>
      <c r="AA35" s="626"/>
      <c r="AB35" s="626"/>
      <c r="AC35" s="626"/>
      <c r="AD35" s="627" t="s">
        <v>244</v>
      </c>
      <c r="AE35" s="627"/>
      <c r="AF35" s="627"/>
      <c r="AG35" s="627"/>
      <c r="AH35" s="627"/>
      <c r="AI35" s="627"/>
      <c r="AJ35" s="627"/>
      <c r="AK35" s="627"/>
      <c r="AL35" s="628" t="s">
        <v>130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5228309</v>
      </c>
      <c r="CS35" s="655"/>
      <c r="CT35" s="655"/>
      <c r="CU35" s="655"/>
      <c r="CV35" s="655"/>
      <c r="CW35" s="655"/>
      <c r="CX35" s="655"/>
      <c r="CY35" s="656"/>
      <c r="CZ35" s="628">
        <v>1.4</v>
      </c>
      <c r="DA35" s="653"/>
      <c r="DB35" s="653"/>
      <c r="DC35" s="657"/>
      <c r="DD35" s="632">
        <v>4909777</v>
      </c>
      <c r="DE35" s="655"/>
      <c r="DF35" s="655"/>
      <c r="DG35" s="655"/>
      <c r="DH35" s="655"/>
      <c r="DI35" s="655"/>
      <c r="DJ35" s="655"/>
      <c r="DK35" s="656"/>
      <c r="DL35" s="632">
        <v>4882338</v>
      </c>
      <c r="DM35" s="655"/>
      <c r="DN35" s="655"/>
      <c r="DO35" s="655"/>
      <c r="DP35" s="655"/>
      <c r="DQ35" s="655"/>
      <c r="DR35" s="655"/>
      <c r="DS35" s="655"/>
      <c r="DT35" s="655"/>
      <c r="DU35" s="655"/>
      <c r="DV35" s="656"/>
      <c r="DW35" s="628">
        <v>2.2999999999999998</v>
      </c>
      <c r="DX35" s="653"/>
      <c r="DY35" s="653"/>
      <c r="DZ35" s="653"/>
      <c r="EA35" s="653"/>
      <c r="EB35" s="653"/>
      <c r="EC35" s="654"/>
    </row>
    <row r="36" spans="2:133" ht="11.25" customHeight="1" x14ac:dyDescent="0.15">
      <c r="B36" s="620" t="s">
        <v>332</v>
      </c>
      <c r="C36" s="621"/>
      <c r="D36" s="621"/>
      <c r="E36" s="621"/>
      <c r="F36" s="621"/>
      <c r="G36" s="621"/>
      <c r="H36" s="621"/>
      <c r="I36" s="621"/>
      <c r="J36" s="621"/>
      <c r="K36" s="621"/>
      <c r="L36" s="621"/>
      <c r="M36" s="621"/>
      <c r="N36" s="621"/>
      <c r="O36" s="621"/>
      <c r="P36" s="621"/>
      <c r="Q36" s="622"/>
      <c r="R36" s="623">
        <v>12064687</v>
      </c>
      <c r="S36" s="624"/>
      <c r="T36" s="624"/>
      <c r="U36" s="624"/>
      <c r="V36" s="624"/>
      <c r="W36" s="624"/>
      <c r="X36" s="624"/>
      <c r="Y36" s="625"/>
      <c r="Z36" s="626">
        <v>3.1</v>
      </c>
      <c r="AA36" s="626"/>
      <c r="AB36" s="626"/>
      <c r="AC36" s="626"/>
      <c r="AD36" s="627" t="s">
        <v>244</v>
      </c>
      <c r="AE36" s="627"/>
      <c r="AF36" s="627"/>
      <c r="AG36" s="627"/>
      <c r="AH36" s="627"/>
      <c r="AI36" s="627"/>
      <c r="AJ36" s="627"/>
      <c r="AK36" s="627"/>
      <c r="AL36" s="628" t="s">
        <v>130</v>
      </c>
      <c r="AM36" s="629"/>
      <c r="AN36" s="629"/>
      <c r="AO36" s="630"/>
      <c r="AP36" s="222"/>
      <c r="AQ36" s="689" t="s">
        <v>333</v>
      </c>
      <c r="AR36" s="690"/>
      <c r="AS36" s="690"/>
      <c r="AT36" s="690"/>
      <c r="AU36" s="690"/>
      <c r="AV36" s="690"/>
      <c r="AW36" s="690"/>
      <c r="AX36" s="690"/>
      <c r="AY36" s="691"/>
      <c r="AZ36" s="612">
        <v>35602792</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234076</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26114121</v>
      </c>
      <c r="CS36" s="624"/>
      <c r="CT36" s="624"/>
      <c r="CU36" s="624"/>
      <c r="CV36" s="624"/>
      <c r="CW36" s="624"/>
      <c r="CX36" s="624"/>
      <c r="CY36" s="625"/>
      <c r="CZ36" s="628">
        <v>6.9</v>
      </c>
      <c r="DA36" s="653"/>
      <c r="DB36" s="653"/>
      <c r="DC36" s="657"/>
      <c r="DD36" s="632">
        <v>22308182</v>
      </c>
      <c r="DE36" s="624"/>
      <c r="DF36" s="624"/>
      <c r="DG36" s="624"/>
      <c r="DH36" s="624"/>
      <c r="DI36" s="624"/>
      <c r="DJ36" s="624"/>
      <c r="DK36" s="625"/>
      <c r="DL36" s="632">
        <v>9707493</v>
      </c>
      <c r="DM36" s="624"/>
      <c r="DN36" s="624"/>
      <c r="DO36" s="624"/>
      <c r="DP36" s="624"/>
      <c r="DQ36" s="624"/>
      <c r="DR36" s="624"/>
      <c r="DS36" s="624"/>
      <c r="DT36" s="624"/>
      <c r="DU36" s="624"/>
      <c r="DV36" s="625"/>
      <c r="DW36" s="628">
        <v>4.5999999999999996</v>
      </c>
      <c r="DX36" s="653"/>
      <c r="DY36" s="653"/>
      <c r="DZ36" s="653"/>
      <c r="EA36" s="653"/>
      <c r="EB36" s="653"/>
      <c r="EC36" s="654"/>
    </row>
    <row r="37" spans="2:133" ht="11.25" customHeight="1" x14ac:dyDescent="0.15">
      <c r="B37" s="620" t="s">
        <v>336</v>
      </c>
      <c r="C37" s="621"/>
      <c r="D37" s="621"/>
      <c r="E37" s="621"/>
      <c r="F37" s="621"/>
      <c r="G37" s="621"/>
      <c r="H37" s="621"/>
      <c r="I37" s="621"/>
      <c r="J37" s="621"/>
      <c r="K37" s="621"/>
      <c r="L37" s="621"/>
      <c r="M37" s="621"/>
      <c r="N37" s="621"/>
      <c r="O37" s="621"/>
      <c r="P37" s="621"/>
      <c r="Q37" s="622"/>
      <c r="R37" s="623">
        <v>4912130</v>
      </c>
      <c r="S37" s="624"/>
      <c r="T37" s="624"/>
      <c r="U37" s="624"/>
      <c r="V37" s="624"/>
      <c r="W37" s="624"/>
      <c r="X37" s="624"/>
      <c r="Y37" s="625"/>
      <c r="Z37" s="626">
        <v>1.3</v>
      </c>
      <c r="AA37" s="626"/>
      <c r="AB37" s="626"/>
      <c r="AC37" s="626"/>
      <c r="AD37" s="627">
        <v>27591</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9162497</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-823415</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522967</v>
      </c>
      <c r="CS37" s="655"/>
      <c r="CT37" s="655"/>
      <c r="CU37" s="655"/>
      <c r="CV37" s="655"/>
      <c r="CW37" s="655"/>
      <c r="CX37" s="655"/>
      <c r="CY37" s="656"/>
      <c r="CZ37" s="628">
        <v>0.1</v>
      </c>
      <c r="DA37" s="653"/>
      <c r="DB37" s="653"/>
      <c r="DC37" s="657"/>
      <c r="DD37" s="632">
        <v>522967</v>
      </c>
      <c r="DE37" s="655"/>
      <c r="DF37" s="655"/>
      <c r="DG37" s="655"/>
      <c r="DH37" s="655"/>
      <c r="DI37" s="655"/>
      <c r="DJ37" s="655"/>
      <c r="DK37" s="656"/>
      <c r="DL37" s="632">
        <v>493979</v>
      </c>
      <c r="DM37" s="655"/>
      <c r="DN37" s="655"/>
      <c r="DO37" s="655"/>
      <c r="DP37" s="655"/>
      <c r="DQ37" s="655"/>
      <c r="DR37" s="655"/>
      <c r="DS37" s="655"/>
      <c r="DT37" s="655"/>
      <c r="DU37" s="655"/>
      <c r="DV37" s="656"/>
      <c r="DW37" s="628">
        <v>0.2</v>
      </c>
      <c r="DX37" s="653"/>
      <c r="DY37" s="653"/>
      <c r="DZ37" s="653"/>
      <c r="EA37" s="653"/>
      <c r="EB37" s="653"/>
      <c r="EC37" s="654"/>
    </row>
    <row r="38" spans="2:133" ht="11.25" customHeight="1" x14ac:dyDescent="0.15">
      <c r="B38" s="620" t="s">
        <v>340</v>
      </c>
      <c r="C38" s="621"/>
      <c r="D38" s="621"/>
      <c r="E38" s="621"/>
      <c r="F38" s="621"/>
      <c r="G38" s="621"/>
      <c r="H38" s="621"/>
      <c r="I38" s="621"/>
      <c r="J38" s="621"/>
      <c r="K38" s="621"/>
      <c r="L38" s="621"/>
      <c r="M38" s="621"/>
      <c r="N38" s="621"/>
      <c r="O38" s="621"/>
      <c r="P38" s="621"/>
      <c r="Q38" s="622"/>
      <c r="R38" s="623">
        <v>41594200</v>
      </c>
      <c r="S38" s="624"/>
      <c r="T38" s="624"/>
      <c r="U38" s="624"/>
      <c r="V38" s="624"/>
      <c r="W38" s="624"/>
      <c r="X38" s="624"/>
      <c r="Y38" s="625"/>
      <c r="Z38" s="626">
        <v>10.6</v>
      </c>
      <c r="AA38" s="626"/>
      <c r="AB38" s="626"/>
      <c r="AC38" s="626"/>
      <c r="AD38" s="627" t="s">
        <v>130</v>
      </c>
      <c r="AE38" s="627"/>
      <c r="AF38" s="627"/>
      <c r="AG38" s="627"/>
      <c r="AH38" s="627"/>
      <c r="AI38" s="627"/>
      <c r="AJ38" s="627"/>
      <c r="AK38" s="627"/>
      <c r="AL38" s="628" t="s">
        <v>244</v>
      </c>
      <c r="AM38" s="629"/>
      <c r="AN38" s="629"/>
      <c r="AO38" s="630"/>
      <c r="AQ38" s="686" t="s">
        <v>341</v>
      </c>
      <c r="AR38" s="687"/>
      <c r="AS38" s="687"/>
      <c r="AT38" s="687"/>
      <c r="AU38" s="687"/>
      <c r="AV38" s="687"/>
      <c r="AW38" s="687"/>
      <c r="AX38" s="687"/>
      <c r="AY38" s="688"/>
      <c r="AZ38" s="623">
        <v>695476</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83562</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25339197</v>
      </c>
      <c r="CS38" s="624"/>
      <c r="CT38" s="624"/>
      <c r="CU38" s="624"/>
      <c r="CV38" s="624"/>
      <c r="CW38" s="624"/>
      <c r="CX38" s="624"/>
      <c r="CY38" s="625"/>
      <c r="CZ38" s="628">
        <v>6.7</v>
      </c>
      <c r="DA38" s="653"/>
      <c r="DB38" s="653"/>
      <c r="DC38" s="657"/>
      <c r="DD38" s="632">
        <v>20470601</v>
      </c>
      <c r="DE38" s="624"/>
      <c r="DF38" s="624"/>
      <c r="DG38" s="624"/>
      <c r="DH38" s="624"/>
      <c r="DI38" s="624"/>
      <c r="DJ38" s="624"/>
      <c r="DK38" s="625"/>
      <c r="DL38" s="632">
        <v>18959702</v>
      </c>
      <c r="DM38" s="624"/>
      <c r="DN38" s="624"/>
      <c r="DO38" s="624"/>
      <c r="DP38" s="624"/>
      <c r="DQ38" s="624"/>
      <c r="DR38" s="624"/>
      <c r="DS38" s="624"/>
      <c r="DT38" s="624"/>
      <c r="DU38" s="624"/>
      <c r="DV38" s="625"/>
      <c r="DW38" s="628">
        <v>9</v>
      </c>
      <c r="DX38" s="653"/>
      <c r="DY38" s="653"/>
      <c r="DZ38" s="653"/>
      <c r="EA38" s="653"/>
      <c r="EB38" s="653"/>
      <c r="EC38" s="654"/>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244</v>
      </c>
      <c r="S39" s="624"/>
      <c r="T39" s="624"/>
      <c r="U39" s="624"/>
      <c r="V39" s="624"/>
      <c r="W39" s="624"/>
      <c r="X39" s="624"/>
      <c r="Y39" s="625"/>
      <c r="Z39" s="626" t="s">
        <v>244</v>
      </c>
      <c r="AA39" s="626"/>
      <c r="AB39" s="626"/>
      <c r="AC39" s="626"/>
      <c r="AD39" s="627" t="s">
        <v>130</v>
      </c>
      <c r="AE39" s="627"/>
      <c r="AF39" s="627"/>
      <c r="AG39" s="627"/>
      <c r="AH39" s="627"/>
      <c r="AI39" s="627"/>
      <c r="AJ39" s="627"/>
      <c r="AK39" s="627"/>
      <c r="AL39" s="628" t="s">
        <v>244</v>
      </c>
      <c r="AM39" s="629"/>
      <c r="AN39" s="629"/>
      <c r="AO39" s="630"/>
      <c r="AQ39" s="686" t="s">
        <v>345</v>
      </c>
      <c r="AR39" s="687"/>
      <c r="AS39" s="687"/>
      <c r="AT39" s="687"/>
      <c r="AU39" s="687"/>
      <c r="AV39" s="687"/>
      <c r="AW39" s="687"/>
      <c r="AX39" s="687"/>
      <c r="AY39" s="688"/>
      <c r="AZ39" s="623">
        <v>243599</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120694</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7686289</v>
      </c>
      <c r="CS39" s="655"/>
      <c r="CT39" s="655"/>
      <c r="CU39" s="655"/>
      <c r="CV39" s="655"/>
      <c r="CW39" s="655"/>
      <c r="CX39" s="655"/>
      <c r="CY39" s="656"/>
      <c r="CZ39" s="628">
        <v>2</v>
      </c>
      <c r="DA39" s="653"/>
      <c r="DB39" s="653"/>
      <c r="DC39" s="657"/>
      <c r="DD39" s="632">
        <v>7541781</v>
      </c>
      <c r="DE39" s="655"/>
      <c r="DF39" s="655"/>
      <c r="DG39" s="655"/>
      <c r="DH39" s="655"/>
      <c r="DI39" s="655"/>
      <c r="DJ39" s="655"/>
      <c r="DK39" s="656"/>
      <c r="DL39" s="632" t="s">
        <v>244</v>
      </c>
      <c r="DM39" s="655"/>
      <c r="DN39" s="655"/>
      <c r="DO39" s="655"/>
      <c r="DP39" s="655"/>
      <c r="DQ39" s="655"/>
      <c r="DR39" s="655"/>
      <c r="DS39" s="655"/>
      <c r="DT39" s="655"/>
      <c r="DU39" s="655"/>
      <c r="DV39" s="656"/>
      <c r="DW39" s="628" t="s">
        <v>244</v>
      </c>
      <c r="DX39" s="653"/>
      <c r="DY39" s="653"/>
      <c r="DZ39" s="653"/>
      <c r="EA39" s="653"/>
      <c r="EB39" s="653"/>
      <c r="EC39" s="654"/>
    </row>
    <row r="40" spans="2:133" ht="11.25" customHeight="1" x14ac:dyDescent="0.15">
      <c r="B40" s="620" t="s">
        <v>348</v>
      </c>
      <c r="C40" s="621"/>
      <c r="D40" s="621"/>
      <c r="E40" s="621"/>
      <c r="F40" s="621"/>
      <c r="G40" s="621"/>
      <c r="H40" s="621"/>
      <c r="I40" s="621"/>
      <c r="J40" s="621"/>
      <c r="K40" s="621"/>
      <c r="L40" s="621"/>
      <c r="M40" s="621"/>
      <c r="N40" s="621"/>
      <c r="O40" s="621"/>
      <c r="P40" s="621"/>
      <c r="Q40" s="622"/>
      <c r="R40" s="623">
        <v>13200000</v>
      </c>
      <c r="S40" s="624"/>
      <c r="T40" s="624"/>
      <c r="U40" s="624"/>
      <c r="V40" s="624"/>
      <c r="W40" s="624"/>
      <c r="X40" s="624"/>
      <c r="Y40" s="625"/>
      <c r="Z40" s="626">
        <v>3.4</v>
      </c>
      <c r="AA40" s="626"/>
      <c r="AB40" s="626"/>
      <c r="AC40" s="626"/>
      <c r="AD40" s="627" t="s">
        <v>130</v>
      </c>
      <c r="AE40" s="627"/>
      <c r="AF40" s="627"/>
      <c r="AG40" s="627"/>
      <c r="AH40" s="627"/>
      <c r="AI40" s="627"/>
      <c r="AJ40" s="627"/>
      <c r="AK40" s="627"/>
      <c r="AL40" s="628" t="s">
        <v>130</v>
      </c>
      <c r="AM40" s="629"/>
      <c r="AN40" s="629"/>
      <c r="AO40" s="630"/>
      <c r="AQ40" s="686" t="s">
        <v>349</v>
      </c>
      <c r="AR40" s="687"/>
      <c r="AS40" s="687"/>
      <c r="AT40" s="687"/>
      <c r="AU40" s="687"/>
      <c r="AV40" s="687"/>
      <c r="AW40" s="687"/>
      <c r="AX40" s="687"/>
      <c r="AY40" s="688"/>
      <c r="AZ40" s="623">
        <v>150277</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98</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4295181</v>
      </c>
      <c r="CS40" s="624"/>
      <c r="CT40" s="624"/>
      <c r="CU40" s="624"/>
      <c r="CV40" s="624"/>
      <c r="CW40" s="624"/>
      <c r="CX40" s="624"/>
      <c r="CY40" s="625"/>
      <c r="CZ40" s="628">
        <v>1.1000000000000001</v>
      </c>
      <c r="DA40" s="653"/>
      <c r="DB40" s="653"/>
      <c r="DC40" s="657"/>
      <c r="DD40" s="632">
        <v>2490774</v>
      </c>
      <c r="DE40" s="624"/>
      <c r="DF40" s="624"/>
      <c r="DG40" s="624"/>
      <c r="DH40" s="624"/>
      <c r="DI40" s="624"/>
      <c r="DJ40" s="624"/>
      <c r="DK40" s="625"/>
      <c r="DL40" s="632" t="s">
        <v>130</v>
      </c>
      <c r="DM40" s="624"/>
      <c r="DN40" s="624"/>
      <c r="DO40" s="624"/>
      <c r="DP40" s="624"/>
      <c r="DQ40" s="624"/>
      <c r="DR40" s="624"/>
      <c r="DS40" s="624"/>
      <c r="DT40" s="624"/>
      <c r="DU40" s="624"/>
      <c r="DV40" s="625"/>
      <c r="DW40" s="628" t="s">
        <v>244</v>
      </c>
      <c r="DX40" s="653"/>
      <c r="DY40" s="653"/>
      <c r="DZ40" s="653"/>
      <c r="EA40" s="653"/>
      <c r="EB40" s="653"/>
      <c r="EC40" s="654"/>
    </row>
    <row r="41" spans="2:133" ht="11.25" customHeight="1" x14ac:dyDescent="0.15">
      <c r="B41" s="644" t="s">
        <v>353</v>
      </c>
      <c r="C41" s="645"/>
      <c r="D41" s="645"/>
      <c r="E41" s="645"/>
      <c r="F41" s="645"/>
      <c r="G41" s="645"/>
      <c r="H41" s="645"/>
      <c r="I41" s="645"/>
      <c r="J41" s="645"/>
      <c r="K41" s="645"/>
      <c r="L41" s="645"/>
      <c r="M41" s="645"/>
      <c r="N41" s="645"/>
      <c r="O41" s="645"/>
      <c r="P41" s="645"/>
      <c r="Q41" s="646"/>
      <c r="R41" s="695">
        <v>391046068</v>
      </c>
      <c r="S41" s="696"/>
      <c r="T41" s="696"/>
      <c r="U41" s="696"/>
      <c r="V41" s="696"/>
      <c r="W41" s="696"/>
      <c r="X41" s="696"/>
      <c r="Y41" s="700"/>
      <c r="Z41" s="701">
        <v>100</v>
      </c>
      <c r="AA41" s="701"/>
      <c r="AB41" s="701"/>
      <c r="AC41" s="701"/>
      <c r="AD41" s="702">
        <v>197591238</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5748301</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244</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244</v>
      </c>
      <c r="CS41" s="655"/>
      <c r="CT41" s="655"/>
      <c r="CU41" s="655"/>
      <c r="CV41" s="655"/>
      <c r="CW41" s="655"/>
      <c r="CX41" s="655"/>
      <c r="CY41" s="656"/>
      <c r="CZ41" s="628" t="s">
        <v>130</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19602642</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395</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50038516</v>
      </c>
      <c r="CS42" s="655"/>
      <c r="CT42" s="655"/>
      <c r="CU42" s="655"/>
      <c r="CV42" s="655"/>
      <c r="CW42" s="655"/>
      <c r="CX42" s="655"/>
      <c r="CY42" s="656"/>
      <c r="CZ42" s="628">
        <v>13.3</v>
      </c>
      <c r="DA42" s="653"/>
      <c r="DB42" s="653"/>
      <c r="DC42" s="657"/>
      <c r="DD42" s="632">
        <v>10228515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1019931</v>
      </c>
      <c r="CS43" s="655"/>
      <c r="CT43" s="655"/>
      <c r="CU43" s="655"/>
      <c r="CV43" s="655"/>
      <c r="CW43" s="655"/>
      <c r="CX43" s="655"/>
      <c r="CY43" s="656"/>
      <c r="CZ43" s="628">
        <v>0.3</v>
      </c>
      <c r="DA43" s="653"/>
      <c r="DB43" s="653"/>
      <c r="DC43" s="657"/>
      <c r="DD43" s="632">
        <v>1019931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50038516</v>
      </c>
      <c r="CS44" s="624"/>
      <c r="CT44" s="624"/>
      <c r="CU44" s="624"/>
      <c r="CV44" s="624"/>
      <c r="CW44" s="624"/>
      <c r="CX44" s="624"/>
      <c r="CY44" s="625"/>
      <c r="CZ44" s="628">
        <v>13.3</v>
      </c>
      <c r="DA44" s="629"/>
      <c r="DB44" s="629"/>
      <c r="DC44" s="635"/>
      <c r="DD44" s="632">
        <v>10228515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18130040</v>
      </c>
      <c r="CS45" s="655"/>
      <c r="CT45" s="655"/>
      <c r="CU45" s="655"/>
      <c r="CV45" s="655"/>
      <c r="CW45" s="655"/>
      <c r="CX45" s="655"/>
      <c r="CY45" s="656"/>
      <c r="CZ45" s="628">
        <v>4.8</v>
      </c>
      <c r="DA45" s="653"/>
      <c r="DB45" s="653"/>
      <c r="DC45" s="657"/>
      <c r="DD45" s="632">
        <v>988415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366</v>
      </c>
      <c r="CG46" s="621"/>
      <c r="CH46" s="621"/>
      <c r="CI46" s="621"/>
      <c r="CJ46" s="621"/>
      <c r="CK46" s="621"/>
      <c r="CL46" s="621"/>
      <c r="CM46" s="621"/>
      <c r="CN46" s="621"/>
      <c r="CO46" s="621"/>
      <c r="CP46" s="621"/>
      <c r="CQ46" s="622"/>
      <c r="CR46" s="623">
        <v>29017827</v>
      </c>
      <c r="CS46" s="624"/>
      <c r="CT46" s="624"/>
      <c r="CU46" s="624"/>
      <c r="CV46" s="624"/>
      <c r="CW46" s="624"/>
      <c r="CX46" s="624"/>
      <c r="CY46" s="625"/>
      <c r="CZ46" s="628">
        <v>7.7</v>
      </c>
      <c r="DA46" s="629"/>
      <c r="DB46" s="629"/>
      <c r="DC46" s="635"/>
      <c r="DD46" s="632">
        <v>8928186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367</v>
      </c>
      <c r="CG47" s="621"/>
      <c r="CH47" s="621"/>
      <c r="CI47" s="621"/>
      <c r="CJ47" s="621"/>
      <c r="CK47" s="621"/>
      <c r="CL47" s="621"/>
      <c r="CM47" s="621"/>
      <c r="CN47" s="621"/>
      <c r="CO47" s="621"/>
      <c r="CP47" s="621"/>
      <c r="CQ47" s="622"/>
      <c r="CR47" s="623" t="s">
        <v>130</v>
      </c>
      <c r="CS47" s="655"/>
      <c r="CT47" s="655"/>
      <c r="CU47" s="655"/>
      <c r="CV47" s="655"/>
      <c r="CW47" s="655"/>
      <c r="CX47" s="655"/>
      <c r="CY47" s="656"/>
      <c r="CZ47" s="628" t="s">
        <v>244</v>
      </c>
      <c r="DA47" s="653"/>
      <c r="DB47" s="653"/>
      <c r="DC47" s="657"/>
      <c r="DD47" s="632" t="s">
        <v>244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368</v>
      </c>
      <c r="CG48" s="621"/>
      <c r="CH48" s="621"/>
      <c r="CI48" s="621"/>
      <c r="CJ48" s="621"/>
      <c r="CK48" s="621"/>
      <c r="CL48" s="621"/>
      <c r="CM48" s="621"/>
      <c r="CN48" s="621"/>
      <c r="CO48" s="621"/>
      <c r="CP48" s="621"/>
      <c r="CQ48" s="622"/>
      <c r="CR48" s="623" t="s">
        <v>244</v>
      </c>
      <c r="CS48" s="624"/>
      <c r="CT48" s="624"/>
      <c r="CU48" s="624"/>
      <c r="CV48" s="624"/>
      <c r="CW48" s="624"/>
      <c r="CX48" s="624"/>
      <c r="CY48" s="625"/>
      <c r="CZ48" s="628" t="s">
        <v>244</v>
      </c>
      <c r="DA48" s="629"/>
      <c r="DB48" s="629"/>
      <c r="DC48" s="635"/>
      <c r="DD48" s="632" t="s">
        <v>244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375817774</v>
      </c>
      <c r="CS49" s="682"/>
      <c r="CT49" s="682"/>
      <c r="CU49" s="682"/>
      <c r="CV49" s="682"/>
      <c r="CW49" s="682"/>
      <c r="CX49" s="682"/>
      <c r="CY49" s="711"/>
      <c r="CZ49" s="703">
        <v>100</v>
      </c>
      <c r="DA49" s="712"/>
      <c r="DB49" s="712"/>
      <c r="DC49" s="713"/>
      <c r="DD49" s="714">
        <v>230338848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HA794jh7IcBuotltry7pVdtjHz23TVJqyn3ym8y3/+SF86kxYXyNqysaiQ9CRT1X0K8AZ0ztX6rx18qA0XEkg==" saltValue="h9PVUuFDRJbzQG3JoBhv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P7" zoomScale="70" zoomScaleNormal="25" zoomScaleSheetLayoutView="70" workbookViewId="0">
      <selection activeCell="BQ104" sqref="BQ104:DZ10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6" t="s">
        <v>389</v>
      </c>
      <c r="DH5" s="767"/>
      <c r="DI5" s="767"/>
      <c r="DJ5" s="767"/>
      <c r="DK5" s="768"/>
      <c r="DL5" s="766" t="s">
        <v>390</v>
      </c>
      <c r="DM5" s="767"/>
      <c r="DN5" s="767"/>
      <c r="DO5" s="767"/>
      <c r="DP5" s="768"/>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9"/>
      <c r="DH6" s="770"/>
      <c r="DI6" s="770"/>
      <c r="DJ6" s="770"/>
      <c r="DK6" s="771"/>
      <c r="DL6" s="769"/>
      <c r="DM6" s="770"/>
      <c r="DN6" s="770"/>
      <c r="DO6" s="770"/>
      <c r="DP6" s="771"/>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389192</v>
      </c>
      <c r="R7" s="753"/>
      <c r="S7" s="753"/>
      <c r="T7" s="753"/>
      <c r="U7" s="754"/>
      <c r="V7" s="755">
        <v>373697</v>
      </c>
      <c r="W7" s="753"/>
      <c r="X7" s="753"/>
      <c r="Y7" s="753"/>
      <c r="Z7" s="754"/>
      <c r="AA7" s="755">
        <v>15495</v>
      </c>
      <c r="AB7" s="753"/>
      <c r="AC7" s="753"/>
      <c r="AD7" s="753"/>
      <c r="AE7" s="756"/>
      <c r="AF7" s="757">
        <v>10231</v>
      </c>
      <c r="AG7" s="758"/>
      <c r="AH7" s="758"/>
      <c r="AI7" s="758"/>
      <c r="AJ7" s="759"/>
      <c r="AK7" s="760">
        <v>8651</v>
      </c>
      <c r="AL7" s="744"/>
      <c r="AM7" s="744"/>
      <c r="AN7" s="744"/>
      <c r="AO7" s="761"/>
      <c r="AP7" s="762">
        <v>364214</v>
      </c>
      <c r="AQ7" s="744"/>
      <c r="AR7" s="744"/>
      <c r="AS7" s="744"/>
      <c r="AT7" s="761"/>
      <c r="AU7" s="763"/>
      <c r="AV7" s="763"/>
      <c r="AW7" s="763"/>
      <c r="AX7" s="763"/>
      <c r="AY7" s="764"/>
      <c r="AZ7" s="232"/>
      <c r="BA7" s="232"/>
      <c r="BB7" s="232"/>
      <c r="BC7" s="232"/>
      <c r="BD7" s="232"/>
      <c r="BE7" s="233"/>
      <c r="BF7" s="233"/>
      <c r="BG7" s="233"/>
      <c r="BH7" s="233"/>
      <c r="BI7" s="233"/>
      <c r="BJ7" s="233"/>
      <c r="BK7" s="233"/>
      <c r="BL7" s="233"/>
      <c r="BM7" s="233"/>
      <c r="BN7" s="233"/>
      <c r="BO7" s="233"/>
      <c r="BP7" s="233"/>
      <c r="BQ7" s="236">
        <v>1</v>
      </c>
      <c r="BR7" s="237"/>
      <c r="BS7" s="746" t="s">
        <v>605</v>
      </c>
      <c r="BT7" s="747"/>
      <c r="BU7" s="747"/>
      <c r="BV7" s="747"/>
      <c r="BW7" s="747"/>
      <c r="BX7" s="747"/>
      <c r="BY7" s="747"/>
      <c r="BZ7" s="747"/>
      <c r="CA7" s="747"/>
      <c r="CB7" s="747"/>
      <c r="CC7" s="747"/>
      <c r="CD7" s="747"/>
      <c r="CE7" s="747"/>
      <c r="CF7" s="747"/>
      <c r="CG7" s="765"/>
      <c r="CH7" s="743">
        <v>-3</v>
      </c>
      <c r="CI7" s="744"/>
      <c r="CJ7" s="744"/>
      <c r="CK7" s="744"/>
      <c r="CL7" s="745"/>
      <c r="CM7" s="743">
        <v>165</v>
      </c>
      <c r="CN7" s="744"/>
      <c r="CO7" s="744"/>
      <c r="CP7" s="744"/>
      <c r="CQ7" s="745"/>
      <c r="CR7" s="743">
        <v>100</v>
      </c>
      <c r="CS7" s="744"/>
      <c r="CT7" s="744"/>
      <c r="CU7" s="744"/>
      <c r="CV7" s="745"/>
      <c r="CW7" s="743">
        <v>5</v>
      </c>
      <c r="CX7" s="744"/>
      <c r="CY7" s="744"/>
      <c r="CZ7" s="744"/>
      <c r="DA7" s="745"/>
      <c r="DB7" s="743" t="s">
        <v>606</v>
      </c>
      <c r="DC7" s="744"/>
      <c r="DD7" s="744"/>
      <c r="DE7" s="744"/>
      <c r="DF7" s="745"/>
      <c r="DG7" s="743" t="s">
        <v>606</v>
      </c>
      <c r="DH7" s="744"/>
      <c r="DI7" s="744"/>
      <c r="DJ7" s="744"/>
      <c r="DK7" s="745"/>
      <c r="DL7" s="743" t="s">
        <v>606</v>
      </c>
      <c r="DM7" s="744"/>
      <c r="DN7" s="744"/>
      <c r="DO7" s="744"/>
      <c r="DP7" s="745"/>
      <c r="DQ7" s="743" t="s">
        <v>606</v>
      </c>
      <c r="DR7" s="744"/>
      <c r="DS7" s="744"/>
      <c r="DT7" s="744"/>
      <c r="DU7" s="745"/>
      <c r="DV7" s="746"/>
      <c r="DW7" s="747"/>
      <c r="DX7" s="747"/>
      <c r="DY7" s="747"/>
      <c r="DZ7" s="748"/>
      <c r="EA7" s="234"/>
    </row>
    <row r="8" spans="1:131" s="235" customFormat="1" ht="26.25" customHeight="1" x14ac:dyDescent="0.15">
      <c r="A8" s="238">
        <v>2</v>
      </c>
      <c r="B8" s="784" t="s">
        <v>393</v>
      </c>
      <c r="C8" s="785"/>
      <c r="D8" s="785"/>
      <c r="E8" s="785"/>
      <c r="F8" s="785"/>
      <c r="G8" s="785"/>
      <c r="H8" s="785"/>
      <c r="I8" s="785"/>
      <c r="J8" s="785"/>
      <c r="K8" s="785"/>
      <c r="L8" s="785"/>
      <c r="M8" s="785"/>
      <c r="N8" s="785"/>
      <c r="O8" s="785"/>
      <c r="P8" s="786"/>
      <c r="Q8" s="787">
        <v>41</v>
      </c>
      <c r="R8" s="788"/>
      <c r="S8" s="788"/>
      <c r="T8" s="788"/>
      <c r="U8" s="789"/>
      <c r="V8" s="790">
        <v>40</v>
      </c>
      <c r="W8" s="788"/>
      <c r="X8" s="788"/>
      <c r="Y8" s="788"/>
      <c r="Z8" s="789"/>
      <c r="AA8" s="790">
        <v>1</v>
      </c>
      <c r="AB8" s="788"/>
      <c r="AC8" s="788"/>
      <c r="AD8" s="788"/>
      <c r="AE8" s="791"/>
      <c r="AF8" s="792">
        <v>1</v>
      </c>
      <c r="AG8" s="788"/>
      <c r="AH8" s="788"/>
      <c r="AI8" s="788"/>
      <c r="AJ8" s="791"/>
      <c r="AK8" s="772">
        <v>39</v>
      </c>
      <c r="AL8" s="773"/>
      <c r="AM8" s="773"/>
      <c r="AN8" s="773"/>
      <c r="AO8" s="774"/>
      <c r="AP8" s="775" t="s">
        <v>620</v>
      </c>
      <c r="AQ8" s="773"/>
      <c r="AR8" s="773"/>
      <c r="AS8" s="773"/>
      <c r="AT8" s="774"/>
      <c r="AU8" s="776"/>
      <c r="AV8" s="776"/>
      <c r="AW8" s="776"/>
      <c r="AX8" s="776"/>
      <c r="AY8" s="777"/>
      <c r="AZ8" s="232"/>
      <c r="BA8" s="232"/>
      <c r="BB8" s="232"/>
      <c r="BC8" s="232"/>
      <c r="BD8" s="232"/>
      <c r="BE8" s="233"/>
      <c r="BF8" s="233"/>
      <c r="BG8" s="233"/>
      <c r="BH8" s="233"/>
      <c r="BI8" s="233"/>
      <c r="BJ8" s="233"/>
      <c r="BK8" s="233"/>
      <c r="BL8" s="233"/>
      <c r="BM8" s="233"/>
      <c r="BN8" s="233"/>
      <c r="BO8" s="233"/>
      <c r="BP8" s="233"/>
      <c r="BQ8" s="238">
        <v>2</v>
      </c>
      <c r="BR8" s="239"/>
      <c r="BS8" s="778" t="s">
        <v>607</v>
      </c>
      <c r="BT8" s="779"/>
      <c r="BU8" s="779"/>
      <c r="BV8" s="779"/>
      <c r="BW8" s="779"/>
      <c r="BX8" s="779"/>
      <c r="BY8" s="779"/>
      <c r="BZ8" s="779"/>
      <c r="CA8" s="779"/>
      <c r="CB8" s="779"/>
      <c r="CC8" s="779"/>
      <c r="CD8" s="779"/>
      <c r="CE8" s="779"/>
      <c r="CF8" s="779"/>
      <c r="CG8" s="780"/>
      <c r="CH8" s="781">
        <v>3</v>
      </c>
      <c r="CI8" s="773"/>
      <c r="CJ8" s="773"/>
      <c r="CK8" s="773"/>
      <c r="CL8" s="782"/>
      <c r="CM8" s="781">
        <v>661</v>
      </c>
      <c r="CN8" s="773"/>
      <c r="CO8" s="773"/>
      <c r="CP8" s="773"/>
      <c r="CQ8" s="782"/>
      <c r="CR8" s="781">
        <v>57</v>
      </c>
      <c r="CS8" s="773"/>
      <c r="CT8" s="773"/>
      <c r="CU8" s="773"/>
      <c r="CV8" s="782"/>
      <c r="CW8" s="781" t="s">
        <v>606</v>
      </c>
      <c r="CX8" s="773"/>
      <c r="CY8" s="773"/>
      <c r="CZ8" s="773"/>
      <c r="DA8" s="782"/>
      <c r="DB8" s="781" t="s">
        <v>606</v>
      </c>
      <c r="DC8" s="773"/>
      <c r="DD8" s="773"/>
      <c r="DE8" s="773"/>
      <c r="DF8" s="782"/>
      <c r="DG8" s="781" t="s">
        <v>606</v>
      </c>
      <c r="DH8" s="773"/>
      <c r="DI8" s="773"/>
      <c r="DJ8" s="773"/>
      <c r="DK8" s="782"/>
      <c r="DL8" s="781" t="s">
        <v>606</v>
      </c>
      <c r="DM8" s="773"/>
      <c r="DN8" s="773"/>
      <c r="DO8" s="773"/>
      <c r="DP8" s="782"/>
      <c r="DQ8" s="781" t="s">
        <v>606</v>
      </c>
      <c r="DR8" s="773"/>
      <c r="DS8" s="773"/>
      <c r="DT8" s="773"/>
      <c r="DU8" s="782"/>
      <c r="DV8" s="778"/>
      <c r="DW8" s="779"/>
      <c r="DX8" s="779"/>
      <c r="DY8" s="779"/>
      <c r="DZ8" s="783"/>
      <c r="EA8" s="234"/>
    </row>
    <row r="9" spans="1:131" s="235" customFormat="1" ht="26.25" customHeight="1" x14ac:dyDescent="0.15">
      <c r="A9" s="238">
        <v>3</v>
      </c>
      <c r="B9" s="784" t="s">
        <v>394</v>
      </c>
      <c r="C9" s="785"/>
      <c r="D9" s="785"/>
      <c r="E9" s="785"/>
      <c r="F9" s="785"/>
      <c r="G9" s="785"/>
      <c r="H9" s="785"/>
      <c r="I9" s="785"/>
      <c r="J9" s="785"/>
      <c r="K9" s="785"/>
      <c r="L9" s="785"/>
      <c r="M9" s="785"/>
      <c r="N9" s="785"/>
      <c r="O9" s="785"/>
      <c r="P9" s="786"/>
      <c r="Q9" s="787">
        <v>14</v>
      </c>
      <c r="R9" s="788"/>
      <c r="S9" s="788"/>
      <c r="T9" s="788"/>
      <c r="U9" s="789"/>
      <c r="V9" s="790">
        <v>13</v>
      </c>
      <c r="W9" s="788"/>
      <c r="X9" s="788"/>
      <c r="Y9" s="788"/>
      <c r="Z9" s="789"/>
      <c r="AA9" s="790">
        <v>1</v>
      </c>
      <c r="AB9" s="788"/>
      <c r="AC9" s="788"/>
      <c r="AD9" s="788"/>
      <c r="AE9" s="791"/>
      <c r="AF9" s="792" t="s">
        <v>395</v>
      </c>
      <c r="AG9" s="788"/>
      <c r="AH9" s="788"/>
      <c r="AI9" s="788"/>
      <c r="AJ9" s="791"/>
      <c r="AK9" s="772">
        <v>5</v>
      </c>
      <c r="AL9" s="773"/>
      <c r="AM9" s="773"/>
      <c r="AN9" s="773"/>
      <c r="AO9" s="774"/>
      <c r="AP9" s="775" t="s">
        <v>620</v>
      </c>
      <c r="AQ9" s="773"/>
      <c r="AR9" s="773"/>
      <c r="AS9" s="773"/>
      <c r="AT9" s="774"/>
      <c r="AU9" s="776"/>
      <c r="AV9" s="776"/>
      <c r="AW9" s="776"/>
      <c r="AX9" s="776"/>
      <c r="AY9" s="777"/>
      <c r="AZ9" s="232"/>
      <c r="BA9" s="232"/>
      <c r="BB9" s="232"/>
      <c r="BC9" s="232"/>
      <c r="BD9" s="232"/>
      <c r="BE9" s="233"/>
      <c r="BF9" s="233"/>
      <c r="BG9" s="233"/>
      <c r="BH9" s="233"/>
      <c r="BI9" s="233"/>
      <c r="BJ9" s="233"/>
      <c r="BK9" s="233"/>
      <c r="BL9" s="233"/>
      <c r="BM9" s="233"/>
      <c r="BN9" s="233"/>
      <c r="BO9" s="233"/>
      <c r="BP9" s="233"/>
      <c r="BQ9" s="238">
        <v>3</v>
      </c>
      <c r="BR9" s="239"/>
      <c r="BS9" s="778" t="s">
        <v>608</v>
      </c>
      <c r="BT9" s="779"/>
      <c r="BU9" s="779"/>
      <c r="BV9" s="779"/>
      <c r="BW9" s="779"/>
      <c r="BX9" s="779"/>
      <c r="BY9" s="779"/>
      <c r="BZ9" s="779"/>
      <c r="CA9" s="779"/>
      <c r="CB9" s="779"/>
      <c r="CC9" s="779"/>
      <c r="CD9" s="779"/>
      <c r="CE9" s="779"/>
      <c r="CF9" s="779"/>
      <c r="CG9" s="780"/>
      <c r="CH9" s="781">
        <v>54</v>
      </c>
      <c r="CI9" s="773"/>
      <c r="CJ9" s="773"/>
      <c r="CK9" s="773"/>
      <c r="CL9" s="782"/>
      <c r="CM9" s="781">
        <v>316</v>
      </c>
      <c r="CN9" s="773"/>
      <c r="CO9" s="773"/>
      <c r="CP9" s="773"/>
      <c r="CQ9" s="782"/>
      <c r="CR9" s="781">
        <v>50</v>
      </c>
      <c r="CS9" s="773"/>
      <c r="CT9" s="773"/>
      <c r="CU9" s="773"/>
      <c r="CV9" s="782"/>
      <c r="CW9" s="781">
        <v>28</v>
      </c>
      <c r="CX9" s="773"/>
      <c r="CY9" s="773"/>
      <c r="CZ9" s="773"/>
      <c r="DA9" s="782"/>
      <c r="DB9" s="781" t="s">
        <v>606</v>
      </c>
      <c r="DC9" s="773"/>
      <c r="DD9" s="773"/>
      <c r="DE9" s="773"/>
      <c r="DF9" s="782"/>
      <c r="DG9" s="781" t="s">
        <v>606</v>
      </c>
      <c r="DH9" s="773"/>
      <c r="DI9" s="773"/>
      <c r="DJ9" s="773"/>
      <c r="DK9" s="782"/>
      <c r="DL9" s="781" t="s">
        <v>606</v>
      </c>
      <c r="DM9" s="773"/>
      <c r="DN9" s="773"/>
      <c r="DO9" s="773"/>
      <c r="DP9" s="782"/>
      <c r="DQ9" s="781" t="s">
        <v>606</v>
      </c>
      <c r="DR9" s="773"/>
      <c r="DS9" s="773"/>
      <c r="DT9" s="773"/>
      <c r="DU9" s="782"/>
      <c r="DV9" s="778"/>
      <c r="DW9" s="779"/>
      <c r="DX9" s="779"/>
      <c r="DY9" s="779"/>
      <c r="DZ9" s="783"/>
      <c r="EA9" s="234"/>
    </row>
    <row r="10" spans="1:131" s="235" customFormat="1" ht="26.25" customHeight="1" x14ac:dyDescent="0.15">
      <c r="A10" s="238">
        <v>4</v>
      </c>
      <c r="B10" s="784" t="s">
        <v>396</v>
      </c>
      <c r="C10" s="785"/>
      <c r="D10" s="785"/>
      <c r="E10" s="785"/>
      <c r="F10" s="785"/>
      <c r="G10" s="785"/>
      <c r="H10" s="785"/>
      <c r="I10" s="785"/>
      <c r="J10" s="785"/>
      <c r="K10" s="785"/>
      <c r="L10" s="785"/>
      <c r="M10" s="785"/>
      <c r="N10" s="785"/>
      <c r="O10" s="785"/>
      <c r="P10" s="786"/>
      <c r="Q10" s="787">
        <v>141</v>
      </c>
      <c r="R10" s="788"/>
      <c r="S10" s="788"/>
      <c r="T10" s="788"/>
      <c r="U10" s="789"/>
      <c r="V10" s="790">
        <v>38</v>
      </c>
      <c r="W10" s="788"/>
      <c r="X10" s="788"/>
      <c r="Y10" s="788"/>
      <c r="Z10" s="789"/>
      <c r="AA10" s="790">
        <v>103</v>
      </c>
      <c r="AB10" s="788"/>
      <c r="AC10" s="788"/>
      <c r="AD10" s="788"/>
      <c r="AE10" s="791"/>
      <c r="AF10" s="792" t="s">
        <v>397</v>
      </c>
      <c r="AG10" s="788"/>
      <c r="AH10" s="788"/>
      <c r="AI10" s="788"/>
      <c r="AJ10" s="791"/>
      <c r="AK10" s="772" t="s">
        <v>620</v>
      </c>
      <c r="AL10" s="773"/>
      <c r="AM10" s="773"/>
      <c r="AN10" s="773"/>
      <c r="AO10" s="774"/>
      <c r="AP10" s="775" t="s">
        <v>620</v>
      </c>
      <c r="AQ10" s="773"/>
      <c r="AR10" s="773"/>
      <c r="AS10" s="773"/>
      <c r="AT10" s="774"/>
      <c r="AU10" s="776"/>
      <c r="AV10" s="776"/>
      <c r="AW10" s="776"/>
      <c r="AX10" s="776"/>
      <c r="AY10" s="777"/>
      <c r="AZ10" s="232"/>
      <c r="BA10" s="232"/>
      <c r="BB10" s="232"/>
      <c r="BC10" s="232"/>
      <c r="BD10" s="232"/>
      <c r="BE10" s="233"/>
      <c r="BF10" s="233"/>
      <c r="BG10" s="233"/>
      <c r="BH10" s="233"/>
      <c r="BI10" s="233"/>
      <c r="BJ10" s="233"/>
      <c r="BK10" s="233"/>
      <c r="BL10" s="233"/>
      <c r="BM10" s="233"/>
      <c r="BN10" s="233"/>
      <c r="BO10" s="233"/>
      <c r="BP10" s="233"/>
      <c r="BQ10" s="238">
        <v>4</v>
      </c>
      <c r="BR10" s="239"/>
      <c r="BS10" s="778" t="s">
        <v>609</v>
      </c>
      <c r="BT10" s="779"/>
      <c r="BU10" s="779"/>
      <c r="BV10" s="779"/>
      <c r="BW10" s="779"/>
      <c r="BX10" s="779"/>
      <c r="BY10" s="779"/>
      <c r="BZ10" s="779"/>
      <c r="CA10" s="779"/>
      <c r="CB10" s="779"/>
      <c r="CC10" s="779"/>
      <c r="CD10" s="779"/>
      <c r="CE10" s="779"/>
      <c r="CF10" s="779"/>
      <c r="CG10" s="780"/>
      <c r="CH10" s="781">
        <v>-8</v>
      </c>
      <c r="CI10" s="773"/>
      <c r="CJ10" s="773"/>
      <c r="CK10" s="773"/>
      <c r="CL10" s="782"/>
      <c r="CM10" s="781">
        <v>674</v>
      </c>
      <c r="CN10" s="773"/>
      <c r="CO10" s="773"/>
      <c r="CP10" s="773"/>
      <c r="CQ10" s="782"/>
      <c r="CR10" s="781">
        <v>455</v>
      </c>
      <c r="CS10" s="773"/>
      <c r="CT10" s="773"/>
      <c r="CU10" s="773"/>
      <c r="CV10" s="782"/>
      <c r="CW10" s="781">
        <v>87</v>
      </c>
      <c r="CX10" s="773"/>
      <c r="CY10" s="773"/>
      <c r="CZ10" s="773"/>
      <c r="DA10" s="782"/>
      <c r="DB10" s="781" t="s">
        <v>606</v>
      </c>
      <c r="DC10" s="773"/>
      <c r="DD10" s="773"/>
      <c r="DE10" s="773"/>
      <c r="DF10" s="782"/>
      <c r="DG10" s="781" t="s">
        <v>606</v>
      </c>
      <c r="DH10" s="773"/>
      <c r="DI10" s="773"/>
      <c r="DJ10" s="773"/>
      <c r="DK10" s="782"/>
      <c r="DL10" s="781" t="s">
        <v>606</v>
      </c>
      <c r="DM10" s="773"/>
      <c r="DN10" s="773"/>
      <c r="DO10" s="773"/>
      <c r="DP10" s="782"/>
      <c r="DQ10" s="781" t="s">
        <v>606</v>
      </c>
      <c r="DR10" s="773"/>
      <c r="DS10" s="773"/>
      <c r="DT10" s="773"/>
      <c r="DU10" s="782"/>
      <c r="DV10" s="778"/>
      <c r="DW10" s="779"/>
      <c r="DX10" s="779"/>
      <c r="DY10" s="779"/>
      <c r="DZ10" s="783"/>
      <c r="EA10" s="234"/>
    </row>
    <row r="11" spans="1:131" s="235" customFormat="1" ht="26.25" customHeight="1" x14ac:dyDescent="0.15">
      <c r="A11" s="238">
        <v>5</v>
      </c>
      <c r="B11" s="784" t="s">
        <v>398</v>
      </c>
      <c r="C11" s="785"/>
      <c r="D11" s="785"/>
      <c r="E11" s="785"/>
      <c r="F11" s="785"/>
      <c r="G11" s="785"/>
      <c r="H11" s="785"/>
      <c r="I11" s="785"/>
      <c r="J11" s="785"/>
      <c r="K11" s="785"/>
      <c r="L11" s="785"/>
      <c r="M11" s="785"/>
      <c r="N11" s="785"/>
      <c r="O11" s="785"/>
      <c r="P11" s="786"/>
      <c r="Q11" s="787">
        <v>16</v>
      </c>
      <c r="R11" s="788"/>
      <c r="S11" s="788"/>
      <c r="T11" s="788"/>
      <c r="U11" s="789"/>
      <c r="V11" s="790">
        <v>12</v>
      </c>
      <c r="W11" s="788"/>
      <c r="X11" s="788"/>
      <c r="Y11" s="788"/>
      <c r="Z11" s="789"/>
      <c r="AA11" s="790">
        <v>3</v>
      </c>
      <c r="AB11" s="788"/>
      <c r="AC11" s="788"/>
      <c r="AD11" s="788"/>
      <c r="AE11" s="791"/>
      <c r="AF11" s="792" t="s">
        <v>397</v>
      </c>
      <c r="AG11" s="788"/>
      <c r="AH11" s="788"/>
      <c r="AI11" s="788"/>
      <c r="AJ11" s="791"/>
      <c r="AK11" s="772" t="s">
        <v>620</v>
      </c>
      <c r="AL11" s="773"/>
      <c r="AM11" s="773"/>
      <c r="AN11" s="773"/>
      <c r="AO11" s="774"/>
      <c r="AP11" s="775" t="s">
        <v>620</v>
      </c>
      <c r="AQ11" s="773"/>
      <c r="AR11" s="773"/>
      <c r="AS11" s="773"/>
      <c r="AT11" s="774"/>
      <c r="AU11" s="776"/>
      <c r="AV11" s="776"/>
      <c r="AW11" s="776"/>
      <c r="AX11" s="776"/>
      <c r="AY11" s="777"/>
      <c r="AZ11" s="232"/>
      <c r="BA11" s="232"/>
      <c r="BB11" s="232"/>
      <c r="BC11" s="232"/>
      <c r="BD11" s="232"/>
      <c r="BE11" s="233"/>
      <c r="BF11" s="233"/>
      <c r="BG11" s="233"/>
      <c r="BH11" s="233"/>
      <c r="BI11" s="233"/>
      <c r="BJ11" s="233"/>
      <c r="BK11" s="233"/>
      <c r="BL11" s="233"/>
      <c r="BM11" s="233"/>
      <c r="BN11" s="233"/>
      <c r="BO11" s="233"/>
      <c r="BP11" s="233"/>
      <c r="BQ11" s="238">
        <v>5</v>
      </c>
      <c r="BR11" s="239"/>
      <c r="BS11" s="778" t="s">
        <v>610</v>
      </c>
      <c r="BT11" s="779"/>
      <c r="BU11" s="779"/>
      <c r="BV11" s="779"/>
      <c r="BW11" s="779"/>
      <c r="BX11" s="779"/>
      <c r="BY11" s="779"/>
      <c r="BZ11" s="779"/>
      <c r="CA11" s="779"/>
      <c r="CB11" s="779"/>
      <c r="CC11" s="779"/>
      <c r="CD11" s="779"/>
      <c r="CE11" s="779"/>
      <c r="CF11" s="779"/>
      <c r="CG11" s="780"/>
      <c r="CH11" s="781">
        <v>-1</v>
      </c>
      <c r="CI11" s="773"/>
      <c r="CJ11" s="773"/>
      <c r="CK11" s="773"/>
      <c r="CL11" s="782"/>
      <c r="CM11" s="781">
        <v>265</v>
      </c>
      <c r="CN11" s="773"/>
      <c r="CO11" s="773"/>
      <c r="CP11" s="773"/>
      <c r="CQ11" s="782"/>
      <c r="CR11" s="781">
        <v>230</v>
      </c>
      <c r="CS11" s="773"/>
      <c r="CT11" s="773"/>
      <c r="CU11" s="773"/>
      <c r="CV11" s="782"/>
      <c r="CW11" s="781" t="s">
        <v>606</v>
      </c>
      <c r="CX11" s="773"/>
      <c r="CY11" s="773"/>
      <c r="CZ11" s="773"/>
      <c r="DA11" s="782"/>
      <c r="DB11" s="781" t="s">
        <v>606</v>
      </c>
      <c r="DC11" s="773"/>
      <c r="DD11" s="773"/>
      <c r="DE11" s="773"/>
      <c r="DF11" s="782"/>
      <c r="DG11" s="781" t="s">
        <v>606</v>
      </c>
      <c r="DH11" s="773"/>
      <c r="DI11" s="773"/>
      <c r="DJ11" s="773"/>
      <c r="DK11" s="782"/>
      <c r="DL11" s="781" t="s">
        <v>606</v>
      </c>
      <c r="DM11" s="773"/>
      <c r="DN11" s="773"/>
      <c r="DO11" s="773"/>
      <c r="DP11" s="782"/>
      <c r="DQ11" s="781" t="s">
        <v>606</v>
      </c>
      <c r="DR11" s="773"/>
      <c r="DS11" s="773"/>
      <c r="DT11" s="773"/>
      <c r="DU11" s="782"/>
      <c r="DV11" s="778"/>
      <c r="DW11" s="779"/>
      <c r="DX11" s="779"/>
      <c r="DY11" s="779"/>
      <c r="DZ11" s="783"/>
      <c r="EA11" s="234"/>
    </row>
    <row r="12" spans="1:131" s="235" customFormat="1" ht="26.25" customHeight="1" x14ac:dyDescent="0.15">
      <c r="A12" s="238">
        <v>6</v>
      </c>
      <c r="B12" s="784" t="s">
        <v>399</v>
      </c>
      <c r="C12" s="785"/>
      <c r="D12" s="785"/>
      <c r="E12" s="785"/>
      <c r="F12" s="785"/>
      <c r="G12" s="785"/>
      <c r="H12" s="785"/>
      <c r="I12" s="785"/>
      <c r="J12" s="785"/>
      <c r="K12" s="785"/>
      <c r="L12" s="785"/>
      <c r="M12" s="785"/>
      <c r="N12" s="785"/>
      <c r="O12" s="785"/>
      <c r="P12" s="786"/>
      <c r="Q12" s="787">
        <v>399</v>
      </c>
      <c r="R12" s="788"/>
      <c r="S12" s="788"/>
      <c r="T12" s="788"/>
      <c r="U12" s="789"/>
      <c r="V12" s="790">
        <v>105</v>
      </c>
      <c r="W12" s="788"/>
      <c r="X12" s="788"/>
      <c r="Y12" s="788"/>
      <c r="Z12" s="789"/>
      <c r="AA12" s="790">
        <v>294</v>
      </c>
      <c r="AB12" s="788"/>
      <c r="AC12" s="788"/>
      <c r="AD12" s="788"/>
      <c r="AE12" s="791"/>
      <c r="AF12" s="792" t="s">
        <v>397</v>
      </c>
      <c r="AG12" s="788"/>
      <c r="AH12" s="788"/>
      <c r="AI12" s="788"/>
      <c r="AJ12" s="791"/>
      <c r="AK12" s="774">
        <v>9</v>
      </c>
      <c r="AL12" s="793"/>
      <c r="AM12" s="793"/>
      <c r="AN12" s="793"/>
      <c r="AO12" s="793"/>
      <c r="AP12" s="775">
        <v>848</v>
      </c>
      <c r="AQ12" s="773"/>
      <c r="AR12" s="773"/>
      <c r="AS12" s="773"/>
      <c r="AT12" s="774"/>
      <c r="AU12" s="776"/>
      <c r="AV12" s="776"/>
      <c r="AW12" s="776"/>
      <c r="AX12" s="776"/>
      <c r="AY12" s="777"/>
      <c r="AZ12" s="232"/>
      <c r="BA12" s="232"/>
      <c r="BB12" s="232"/>
      <c r="BC12" s="232"/>
      <c r="BD12" s="232"/>
      <c r="BE12" s="233"/>
      <c r="BF12" s="233"/>
      <c r="BG12" s="233"/>
      <c r="BH12" s="233"/>
      <c r="BI12" s="233"/>
      <c r="BJ12" s="233"/>
      <c r="BK12" s="233"/>
      <c r="BL12" s="233"/>
      <c r="BM12" s="233"/>
      <c r="BN12" s="233"/>
      <c r="BO12" s="233"/>
      <c r="BP12" s="233"/>
      <c r="BQ12" s="238">
        <v>6</v>
      </c>
      <c r="BR12" s="239"/>
      <c r="BS12" s="778" t="s">
        <v>611</v>
      </c>
      <c r="BT12" s="779"/>
      <c r="BU12" s="779"/>
      <c r="BV12" s="779"/>
      <c r="BW12" s="779"/>
      <c r="BX12" s="779"/>
      <c r="BY12" s="779"/>
      <c r="BZ12" s="779"/>
      <c r="CA12" s="779"/>
      <c r="CB12" s="779"/>
      <c r="CC12" s="779"/>
      <c r="CD12" s="779"/>
      <c r="CE12" s="779"/>
      <c r="CF12" s="779"/>
      <c r="CG12" s="780"/>
      <c r="CH12" s="781">
        <v>4</v>
      </c>
      <c r="CI12" s="773"/>
      <c r="CJ12" s="773"/>
      <c r="CK12" s="773"/>
      <c r="CL12" s="782"/>
      <c r="CM12" s="781">
        <v>887</v>
      </c>
      <c r="CN12" s="773"/>
      <c r="CO12" s="773"/>
      <c r="CP12" s="773"/>
      <c r="CQ12" s="782"/>
      <c r="CR12" s="781">
        <v>100</v>
      </c>
      <c r="CS12" s="773"/>
      <c r="CT12" s="773"/>
      <c r="CU12" s="773"/>
      <c r="CV12" s="782"/>
      <c r="CW12" s="781">
        <v>42</v>
      </c>
      <c r="CX12" s="773"/>
      <c r="CY12" s="773"/>
      <c r="CZ12" s="773"/>
      <c r="DA12" s="782"/>
      <c r="DB12" s="781" t="s">
        <v>606</v>
      </c>
      <c r="DC12" s="773"/>
      <c r="DD12" s="773"/>
      <c r="DE12" s="773"/>
      <c r="DF12" s="782"/>
      <c r="DG12" s="781" t="s">
        <v>606</v>
      </c>
      <c r="DH12" s="773"/>
      <c r="DI12" s="773"/>
      <c r="DJ12" s="773"/>
      <c r="DK12" s="782"/>
      <c r="DL12" s="781" t="s">
        <v>606</v>
      </c>
      <c r="DM12" s="773"/>
      <c r="DN12" s="773"/>
      <c r="DO12" s="773"/>
      <c r="DP12" s="782"/>
      <c r="DQ12" s="781" t="s">
        <v>606</v>
      </c>
      <c r="DR12" s="773"/>
      <c r="DS12" s="773"/>
      <c r="DT12" s="773"/>
      <c r="DU12" s="782"/>
      <c r="DV12" s="778"/>
      <c r="DW12" s="779"/>
      <c r="DX12" s="779"/>
      <c r="DY12" s="779"/>
      <c r="DZ12" s="783"/>
      <c r="EA12" s="234"/>
    </row>
    <row r="13" spans="1:131" s="235" customFormat="1" ht="26.25" customHeight="1" x14ac:dyDescent="0.15">
      <c r="A13" s="238">
        <v>7</v>
      </c>
      <c r="B13" s="784" t="s">
        <v>400</v>
      </c>
      <c r="C13" s="785"/>
      <c r="D13" s="785"/>
      <c r="E13" s="785"/>
      <c r="F13" s="785"/>
      <c r="G13" s="785"/>
      <c r="H13" s="785"/>
      <c r="I13" s="785"/>
      <c r="J13" s="785"/>
      <c r="K13" s="785"/>
      <c r="L13" s="785"/>
      <c r="M13" s="785"/>
      <c r="N13" s="785"/>
      <c r="O13" s="785"/>
      <c r="P13" s="786"/>
      <c r="Q13" s="787">
        <v>44621</v>
      </c>
      <c r="R13" s="788"/>
      <c r="S13" s="788"/>
      <c r="T13" s="788"/>
      <c r="U13" s="789"/>
      <c r="V13" s="790">
        <v>44621</v>
      </c>
      <c r="W13" s="788"/>
      <c r="X13" s="788"/>
      <c r="Y13" s="788"/>
      <c r="Z13" s="789"/>
      <c r="AA13" s="790" t="s">
        <v>620</v>
      </c>
      <c r="AB13" s="788"/>
      <c r="AC13" s="788"/>
      <c r="AD13" s="788"/>
      <c r="AE13" s="791"/>
      <c r="AF13" s="792" t="s">
        <v>395</v>
      </c>
      <c r="AG13" s="788"/>
      <c r="AH13" s="788"/>
      <c r="AI13" s="788"/>
      <c r="AJ13" s="791"/>
      <c r="AK13" s="774">
        <v>42569</v>
      </c>
      <c r="AL13" s="793"/>
      <c r="AM13" s="793"/>
      <c r="AN13" s="793"/>
      <c r="AO13" s="793"/>
      <c r="AP13" s="775" t="s">
        <v>620</v>
      </c>
      <c r="AQ13" s="773"/>
      <c r="AR13" s="773"/>
      <c r="AS13" s="773"/>
      <c r="AT13" s="774"/>
      <c r="AU13" s="776"/>
      <c r="AV13" s="776"/>
      <c r="AW13" s="776"/>
      <c r="AX13" s="776"/>
      <c r="AY13" s="777"/>
      <c r="AZ13" s="232"/>
      <c r="BA13" s="232"/>
      <c r="BB13" s="232"/>
      <c r="BC13" s="232"/>
      <c r="BD13" s="232"/>
      <c r="BE13" s="233"/>
      <c r="BF13" s="233"/>
      <c r="BG13" s="233"/>
      <c r="BH13" s="233"/>
      <c r="BI13" s="233"/>
      <c r="BJ13" s="233"/>
      <c r="BK13" s="233"/>
      <c r="BL13" s="233"/>
      <c r="BM13" s="233"/>
      <c r="BN13" s="233"/>
      <c r="BO13" s="233"/>
      <c r="BP13" s="233"/>
      <c r="BQ13" s="238">
        <v>7</v>
      </c>
      <c r="BR13" s="239"/>
      <c r="BS13" s="778" t="s">
        <v>612</v>
      </c>
      <c r="BT13" s="779"/>
      <c r="BU13" s="779"/>
      <c r="BV13" s="779"/>
      <c r="BW13" s="779"/>
      <c r="BX13" s="779"/>
      <c r="BY13" s="779"/>
      <c r="BZ13" s="779"/>
      <c r="CA13" s="779"/>
      <c r="CB13" s="779"/>
      <c r="CC13" s="779"/>
      <c r="CD13" s="779"/>
      <c r="CE13" s="779"/>
      <c r="CF13" s="779"/>
      <c r="CG13" s="780"/>
      <c r="CH13" s="781">
        <v>-3</v>
      </c>
      <c r="CI13" s="773"/>
      <c r="CJ13" s="773"/>
      <c r="CK13" s="773"/>
      <c r="CL13" s="782"/>
      <c r="CM13" s="781">
        <v>1156</v>
      </c>
      <c r="CN13" s="773"/>
      <c r="CO13" s="773"/>
      <c r="CP13" s="773"/>
      <c r="CQ13" s="782"/>
      <c r="CR13" s="781">
        <v>50</v>
      </c>
      <c r="CS13" s="773"/>
      <c r="CT13" s="773"/>
      <c r="CU13" s="773"/>
      <c r="CV13" s="782"/>
      <c r="CW13" s="781" t="s">
        <v>606</v>
      </c>
      <c r="CX13" s="773"/>
      <c r="CY13" s="773"/>
      <c r="CZ13" s="773"/>
      <c r="DA13" s="782"/>
      <c r="DB13" s="781" t="s">
        <v>606</v>
      </c>
      <c r="DC13" s="773"/>
      <c r="DD13" s="773"/>
      <c r="DE13" s="773"/>
      <c r="DF13" s="782"/>
      <c r="DG13" s="781" t="s">
        <v>606</v>
      </c>
      <c r="DH13" s="773"/>
      <c r="DI13" s="773"/>
      <c r="DJ13" s="773"/>
      <c r="DK13" s="782"/>
      <c r="DL13" s="781" t="s">
        <v>606</v>
      </c>
      <c r="DM13" s="773"/>
      <c r="DN13" s="773"/>
      <c r="DO13" s="773"/>
      <c r="DP13" s="782"/>
      <c r="DQ13" s="781" t="s">
        <v>606</v>
      </c>
      <c r="DR13" s="773"/>
      <c r="DS13" s="773"/>
      <c r="DT13" s="773"/>
      <c r="DU13" s="782"/>
      <c r="DV13" s="778"/>
      <c r="DW13" s="779"/>
      <c r="DX13" s="779"/>
      <c r="DY13" s="779"/>
      <c r="DZ13" s="783"/>
      <c r="EA13" s="234"/>
    </row>
    <row r="14" spans="1:131" s="235" customFormat="1" ht="26.25" customHeight="1" x14ac:dyDescent="0.15">
      <c r="A14" s="238">
        <v>8</v>
      </c>
      <c r="B14" s="784" t="s">
        <v>401</v>
      </c>
      <c r="C14" s="785"/>
      <c r="D14" s="785"/>
      <c r="E14" s="785"/>
      <c r="F14" s="785"/>
      <c r="G14" s="785"/>
      <c r="H14" s="785"/>
      <c r="I14" s="785"/>
      <c r="J14" s="785"/>
      <c r="K14" s="785"/>
      <c r="L14" s="785"/>
      <c r="M14" s="785"/>
      <c r="N14" s="785"/>
      <c r="O14" s="785"/>
      <c r="P14" s="786"/>
      <c r="Q14" s="787">
        <v>2289</v>
      </c>
      <c r="R14" s="788"/>
      <c r="S14" s="788"/>
      <c r="T14" s="788"/>
      <c r="U14" s="789"/>
      <c r="V14" s="790">
        <v>2289</v>
      </c>
      <c r="W14" s="788"/>
      <c r="X14" s="788"/>
      <c r="Y14" s="788"/>
      <c r="Z14" s="789"/>
      <c r="AA14" s="790" t="s">
        <v>620</v>
      </c>
      <c r="AB14" s="788"/>
      <c r="AC14" s="788"/>
      <c r="AD14" s="788"/>
      <c r="AE14" s="791"/>
      <c r="AF14" s="792" t="s">
        <v>397</v>
      </c>
      <c r="AG14" s="788"/>
      <c r="AH14" s="788"/>
      <c r="AI14" s="788"/>
      <c r="AJ14" s="791"/>
      <c r="AK14" s="774" t="s">
        <v>620</v>
      </c>
      <c r="AL14" s="793"/>
      <c r="AM14" s="793"/>
      <c r="AN14" s="793"/>
      <c r="AO14" s="793"/>
      <c r="AP14" s="775">
        <v>12896</v>
      </c>
      <c r="AQ14" s="773"/>
      <c r="AR14" s="773"/>
      <c r="AS14" s="773"/>
      <c r="AT14" s="774"/>
      <c r="AU14" s="776"/>
      <c r="AV14" s="776"/>
      <c r="AW14" s="776"/>
      <c r="AX14" s="776"/>
      <c r="AY14" s="777"/>
      <c r="AZ14" s="232"/>
      <c r="BA14" s="232"/>
      <c r="BB14" s="232"/>
      <c r="BC14" s="232"/>
      <c r="BD14" s="232"/>
      <c r="BE14" s="233"/>
      <c r="BF14" s="233"/>
      <c r="BG14" s="233"/>
      <c r="BH14" s="233"/>
      <c r="BI14" s="233"/>
      <c r="BJ14" s="233"/>
      <c r="BK14" s="233"/>
      <c r="BL14" s="233"/>
      <c r="BM14" s="233"/>
      <c r="BN14" s="233"/>
      <c r="BO14" s="233"/>
      <c r="BP14" s="233"/>
      <c r="BQ14" s="238">
        <v>8</v>
      </c>
      <c r="BR14" s="239"/>
      <c r="BS14" s="778" t="s">
        <v>613</v>
      </c>
      <c r="BT14" s="779"/>
      <c r="BU14" s="779"/>
      <c r="BV14" s="779"/>
      <c r="BW14" s="779"/>
      <c r="BX14" s="779"/>
      <c r="BY14" s="779"/>
      <c r="BZ14" s="779"/>
      <c r="CA14" s="779"/>
      <c r="CB14" s="779"/>
      <c r="CC14" s="779"/>
      <c r="CD14" s="779"/>
      <c r="CE14" s="779"/>
      <c r="CF14" s="779"/>
      <c r="CG14" s="780"/>
      <c r="CH14" s="781">
        <v>-3</v>
      </c>
      <c r="CI14" s="773"/>
      <c r="CJ14" s="773"/>
      <c r="CK14" s="773"/>
      <c r="CL14" s="782"/>
      <c r="CM14" s="781">
        <v>39</v>
      </c>
      <c r="CN14" s="773"/>
      <c r="CO14" s="773"/>
      <c r="CP14" s="773"/>
      <c r="CQ14" s="782"/>
      <c r="CR14" s="781">
        <v>5</v>
      </c>
      <c r="CS14" s="773"/>
      <c r="CT14" s="773"/>
      <c r="CU14" s="773"/>
      <c r="CV14" s="782"/>
      <c r="CW14" s="781" t="s">
        <v>606</v>
      </c>
      <c r="CX14" s="773"/>
      <c r="CY14" s="773"/>
      <c r="CZ14" s="773"/>
      <c r="DA14" s="782"/>
      <c r="DB14" s="781" t="s">
        <v>606</v>
      </c>
      <c r="DC14" s="773"/>
      <c r="DD14" s="773"/>
      <c r="DE14" s="773"/>
      <c r="DF14" s="782"/>
      <c r="DG14" s="781" t="s">
        <v>606</v>
      </c>
      <c r="DH14" s="773"/>
      <c r="DI14" s="773"/>
      <c r="DJ14" s="773"/>
      <c r="DK14" s="782"/>
      <c r="DL14" s="781" t="s">
        <v>606</v>
      </c>
      <c r="DM14" s="773"/>
      <c r="DN14" s="773"/>
      <c r="DO14" s="773"/>
      <c r="DP14" s="782"/>
      <c r="DQ14" s="781" t="s">
        <v>606</v>
      </c>
      <c r="DR14" s="773"/>
      <c r="DS14" s="773"/>
      <c r="DT14" s="773"/>
      <c r="DU14" s="782"/>
      <c r="DV14" s="778"/>
      <c r="DW14" s="779"/>
      <c r="DX14" s="779"/>
      <c r="DY14" s="779"/>
      <c r="DZ14" s="783"/>
      <c r="EA14" s="234"/>
    </row>
    <row r="15" spans="1:131" s="235" customFormat="1" ht="26.25" customHeight="1" x14ac:dyDescent="0.15">
      <c r="A15" s="238">
        <v>9</v>
      </c>
      <c r="B15" s="784"/>
      <c r="C15" s="785"/>
      <c r="D15" s="785"/>
      <c r="E15" s="785"/>
      <c r="F15" s="785"/>
      <c r="G15" s="785"/>
      <c r="H15" s="785"/>
      <c r="I15" s="785"/>
      <c r="J15" s="785"/>
      <c r="K15" s="785"/>
      <c r="L15" s="785"/>
      <c r="M15" s="785"/>
      <c r="N15" s="785"/>
      <c r="O15" s="785"/>
      <c r="P15" s="786"/>
      <c r="Q15" s="794"/>
      <c r="R15" s="795"/>
      <c r="S15" s="795"/>
      <c r="T15" s="795"/>
      <c r="U15" s="795"/>
      <c r="V15" s="795"/>
      <c r="W15" s="795"/>
      <c r="X15" s="795"/>
      <c r="Y15" s="795"/>
      <c r="Z15" s="795"/>
      <c r="AA15" s="795"/>
      <c r="AB15" s="795"/>
      <c r="AC15" s="795"/>
      <c r="AD15" s="795"/>
      <c r="AE15" s="790"/>
      <c r="AF15" s="792"/>
      <c r="AG15" s="788"/>
      <c r="AH15" s="788"/>
      <c r="AI15" s="788"/>
      <c r="AJ15" s="791"/>
      <c r="AK15" s="774"/>
      <c r="AL15" s="793"/>
      <c r="AM15" s="793"/>
      <c r="AN15" s="793"/>
      <c r="AO15" s="793"/>
      <c r="AP15" s="793"/>
      <c r="AQ15" s="793"/>
      <c r="AR15" s="793"/>
      <c r="AS15" s="793"/>
      <c r="AT15" s="793"/>
      <c r="AU15" s="776"/>
      <c r="AV15" s="776"/>
      <c r="AW15" s="776"/>
      <c r="AX15" s="776"/>
      <c r="AY15" s="777"/>
      <c r="AZ15" s="232"/>
      <c r="BA15" s="232"/>
      <c r="BB15" s="232"/>
      <c r="BC15" s="232"/>
      <c r="BD15" s="232"/>
      <c r="BE15" s="233"/>
      <c r="BF15" s="233"/>
      <c r="BG15" s="233"/>
      <c r="BH15" s="233"/>
      <c r="BI15" s="233"/>
      <c r="BJ15" s="233"/>
      <c r="BK15" s="233"/>
      <c r="BL15" s="233"/>
      <c r="BM15" s="233"/>
      <c r="BN15" s="233"/>
      <c r="BO15" s="233"/>
      <c r="BP15" s="233"/>
      <c r="BQ15" s="238">
        <v>9</v>
      </c>
      <c r="BR15" s="239"/>
      <c r="BS15" s="778" t="s">
        <v>614</v>
      </c>
      <c r="BT15" s="779"/>
      <c r="BU15" s="779"/>
      <c r="BV15" s="779"/>
      <c r="BW15" s="779"/>
      <c r="BX15" s="779"/>
      <c r="BY15" s="779"/>
      <c r="BZ15" s="779"/>
      <c r="CA15" s="779"/>
      <c r="CB15" s="779"/>
      <c r="CC15" s="779"/>
      <c r="CD15" s="779"/>
      <c r="CE15" s="779"/>
      <c r="CF15" s="779"/>
      <c r="CG15" s="780"/>
      <c r="CH15" s="781">
        <v>-10</v>
      </c>
      <c r="CI15" s="773"/>
      <c r="CJ15" s="773"/>
      <c r="CK15" s="773"/>
      <c r="CL15" s="782"/>
      <c r="CM15" s="781">
        <v>13</v>
      </c>
      <c r="CN15" s="773"/>
      <c r="CO15" s="773"/>
      <c r="CP15" s="773"/>
      <c r="CQ15" s="782"/>
      <c r="CR15" s="781" t="s">
        <v>620</v>
      </c>
      <c r="CS15" s="773"/>
      <c r="CT15" s="773"/>
      <c r="CU15" s="773"/>
      <c r="CV15" s="782"/>
      <c r="CW15" s="781" t="s">
        <v>606</v>
      </c>
      <c r="CX15" s="773"/>
      <c r="CY15" s="773"/>
      <c r="CZ15" s="773"/>
      <c r="DA15" s="782"/>
      <c r="DB15" s="781" t="s">
        <v>606</v>
      </c>
      <c r="DC15" s="773"/>
      <c r="DD15" s="773"/>
      <c r="DE15" s="773"/>
      <c r="DF15" s="782"/>
      <c r="DG15" s="781" t="s">
        <v>606</v>
      </c>
      <c r="DH15" s="773"/>
      <c r="DI15" s="773"/>
      <c r="DJ15" s="773"/>
      <c r="DK15" s="782"/>
      <c r="DL15" s="781" t="s">
        <v>606</v>
      </c>
      <c r="DM15" s="773"/>
      <c r="DN15" s="773"/>
      <c r="DO15" s="773"/>
      <c r="DP15" s="782"/>
      <c r="DQ15" s="781" t="s">
        <v>606</v>
      </c>
      <c r="DR15" s="773"/>
      <c r="DS15" s="773"/>
      <c r="DT15" s="773"/>
      <c r="DU15" s="782"/>
      <c r="DV15" s="778"/>
      <c r="DW15" s="779"/>
      <c r="DX15" s="779"/>
      <c r="DY15" s="779"/>
      <c r="DZ15" s="783"/>
      <c r="EA15" s="234"/>
    </row>
    <row r="16" spans="1:131" s="235" customFormat="1" ht="26.25" customHeight="1" x14ac:dyDescent="0.15">
      <c r="A16" s="238">
        <v>10</v>
      </c>
      <c r="B16" s="784"/>
      <c r="C16" s="785"/>
      <c r="D16" s="785"/>
      <c r="E16" s="785"/>
      <c r="F16" s="785"/>
      <c r="G16" s="785"/>
      <c r="H16" s="785"/>
      <c r="I16" s="785"/>
      <c r="J16" s="785"/>
      <c r="K16" s="785"/>
      <c r="L16" s="785"/>
      <c r="M16" s="785"/>
      <c r="N16" s="785"/>
      <c r="O16" s="785"/>
      <c r="P16" s="786"/>
      <c r="Q16" s="794"/>
      <c r="R16" s="795"/>
      <c r="S16" s="795"/>
      <c r="T16" s="795"/>
      <c r="U16" s="795"/>
      <c r="V16" s="795"/>
      <c r="W16" s="795"/>
      <c r="X16" s="795"/>
      <c r="Y16" s="795"/>
      <c r="Z16" s="795"/>
      <c r="AA16" s="795"/>
      <c r="AB16" s="795"/>
      <c r="AC16" s="795"/>
      <c r="AD16" s="795"/>
      <c r="AE16" s="790"/>
      <c r="AF16" s="792"/>
      <c r="AG16" s="788"/>
      <c r="AH16" s="788"/>
      <c r="AI16" s="788"/>
      <c r="AJ16" s="791"/>
      <c r="AK16" s="774"/>
      <c r="AL16" s="793"/>
      <c r="AM16" s="793"/>
      <c r="AN16" s="793"/>
      <c r="AO16" s="793"/>
      <c r="AP16" s="793"/>
      <c r="AQ16" s="793"/>
      <c r="AR16" s="793"/>
      <c r="AS16" s="793"/>
      <c r="AT16" s="793"/>
      <c r="AU16" s="776"/>
      <c r="AV16" s="776"/>
      <c r="AW16" s="776"/>
      <c r="AX16" s="776"/>
      <c r="AY16" s="777"/>
      <c r="AZ16" s="232"/>
      <c r="BA16" s="232"/>
      <c r="BB16" s="232"/>
      <c r="BC16" s="232"/>
      <c r="BD16" s="232"/>
      <c r="BE16" s="233"/>
      <c r="BF16" s="233"/>
      <c r="BG16" s="233"/>
      <c r="BH16" s="233"/>
      <c r="BI16" s="233"/>
      <c r="BJ16" s="233"/>
      <c r="BK16" s="233"/>
      <c r="BL16" s="233"/>
      <c r="BM16" s="233"/>
      <c r="BN16" s="233"/>
      <c r="BO16" s="233"/>
      <c r="BP16" s="233"/>
      <c r="BQ16" s="238">
        <v>10</v>
      </c>
      <c r="BR16" s="239"/>
      <c r="BS16" s="778" t="s">
        <v>615</v>
      </c>
      <c r="BT16" s="779"/>
      <c r="BU16" s="779"/>
      <c r="BV16" s="779"/>
      <c r="BW16" s="779"/>
      <c r="BX16" s="779"/>
      <c r="BY16" s="779"/>
      <c r="BZ16" s="779"/>
      <c r="CA16" s="779"/>
      <c r="CB16" s="779"/>
      <c r="CC16" s="779"/>
      <c r="CD16" s="779"/>
      <c r="CE16" s="779"/>
      <c r="CF16" s="779"/>
      <c r="CG16" s="780"/>
      <c r="CH16" s="781">
        <v>23</v>
      </c>
      <c r="CI16" s="773"/>
      <c r="CJ16" s="773"/>
      <c r="CK16" s="773"/>
      <c r="CL16" s="782"/>
      <c r="CM16" s="781">
        <v>237</v>
      </c>
      <c r="CN16" s="773"/>
      <c r="CO16" s="773"/>
      <c r="CP16" s="773"/>
      <c r="CQ16" s="782"/>
      <c r="CR16" s="781">
        <v>7</v>
      </c>
      <c r="CS16" s="773"/>
      <c r="CT16" s="773"/>
      <c r="CU16" s="773"/>
      <c r="CV16" s="782"/>
      <c r="CW16" s="781" t="s">
        <v>606</v>
      </c>
      <c r="CX16" s="773"/>
      <c r="CY16" s="773"/>
      <c r="CZ16" s="773"/>
      <c r="DA16" s="782"/>
      <c r="DB16" s="781" t="s">
        <v>606</v>
      </c>
      <c r="DC16" s="773"/>
      <c r="DD16" s="773"/>
      <c r="DE16" s="773"/>
      <c r="DF16" s="782"/>
      <c r="DG16" s="781" t="s">
        <v>606</v>
      </c>
      <c r="DH16" s="773"/>
      <c r="DI16" s="773"/>
      <c r="DJ16" s="773"/>
      <c r="DK16" s="782"/>
      <c r="DL16" s="781" t="s">
        <v>606</v>
      </c>
      <c r="DM16" s="773"/>
      <c r="DN16" s="773"/>
      <c r="DO16" s="773"/>
      <c r="DP16" s="782"/>
      <c r="DQ16" s="781" t="s">
        <v>606</v>
      </c>
      <c r="DR16" s="773"/>
      <c r="DS16" s="773"/>
      <c r="DT16" s="773"/>
      <c r="DU16" s="782"/>
      <c r="DV16" s="778"/>
      <c r="DW16" s="779"/>
      <c r="DX16" s="779"/>
      <c r="DY16" s="779"/>
      <c r="DZ16" s="783"/>
      <c r="EA16" s="234"/>
    </row>
    <row r="17" spans="1:131" s="235" customFormat="1" ht="26.25" customHeight="1" x14ac:dyDescent="0.15">
      <c r="A17" s="238">
        <v>11</v>
      </c>
      <c r="B17" s="784"/>
      <c r="C17" s="785"/>
      <c r="D17" s="785"/>
      <c r="E17" s="785"/>
      <c r="F17" s="785"/>
      <c r="G17" s="785"/>
      <c r="H17" s="785"/>
      <c r="I17" s="785"/>
      <c r="J17" s="785"/>
      <c r="K17" s="785"/>
      <c r="L17" s="785"/>
      <c r="M17" s="785"/>
      <c r="N17" s="785"/>
      <c r="O17" s="785"/>
      <c r="P17" s="786"/>
      <c r="Q17" s="794"/>
      <c r="R17" s="795"/>
      <c r="S17" s="795"/>
      <c r="T17" s="795"/>
      <c r="U17" s="795"/>
      <c r="V17" s="795"/>
      <c r="W17" s="795"/>
      <c r="X17" s="795"/>
      <c r="Y17" s="795"/>
      <c r="Z17" s="795"/>
      <c r="AA17" s="795"/>
      <c r="AB17" s="795"/>
      <c r="AC17" s="795"/>
      <c r="AD17" s="795"/>
      <c r="AE17" s="790"/>
      <c r="AF17" s="792"/>
      <c r="AG17" s="788"/>
      <c r="AH17" s="788"/>
      <c r="AI17" s="788"/>
      <c r="AJ17" s="791"/>
      <c r="AK17" s="774"/>
      <c r="AL17" s="793"/>
      <c r="AM17" s="793"/>
      <c r="AN17" s="793"/>
      <c r="AO17" s="793"/>
      <c r="AP17" s="793"/>
      <c r="AQ17" s="793"/>
      <c r="AR17" s="793"/>
      <c r="AS17" s="793"/>
      <c r="AT17" s="793"/>
      <c r="AU17" s="776"/>
      <c r="AV17" s="776"/>
      <c r="AW17" s="776"/>
      <c r="AX17" s="776"/>
      <c r="AY17" s="777"/>
      <c r="AZ17" s="232"/>
      <c r="BA17" s="232"/>
      <c r="BB17" s="232"/>
      <c r="BC17" s="232"/>
      <c r="BD17" s="232"/>
      <c r="BE17" s="233"/>
      <c r="BF17" s="233"/>
      <c r="BG17" s="233"/>
      <c r="BH17" s="233"/>
      <c r="BI17" s="233"/>
      <c r="BJ17" s="233"/>
      <c r="BK17" s="233"/>
      <c r="BL17" s="233"/>
      <c r="BM17" s="233"/>
      <c r="BN17" s="233"/>
      <c r="BO17" s="233"/>
      <c r="BP17" s="233"/>
      <c r="BQ17" s="238">
        <v>11</v>
      </c>
      <c r="BR17" s="239"/>
      <c r="BS17" s="778" t="s">
        <v>616</v>
      </c>
      <c r="BT17" s="779"/>
      <c r="BU17" s="779"/>
      <c r="BV17" s="779"/>
      <c r="BW17" s="779"/>
      <c r="BX17" s="779"/>
      <c r="BY17" s="779"/>
      <c r="BZ17" s="779"/>
      <c r="CA17" s="779"/>
      <c r="CB17" s="779"/>
      <c r="CC17" s="779"/>
      <c r="CD17" s="779"/>
      <c r="CE17" s="779"/>
      <c r="CF17" s="779"/>
      <c r="CG17" s="780"/>
      <c r="CH17" s="781">
        <v>-1</v>
      </c>
      <c r="CI17" s="773"/>
      <c r="CJ17" s="773"/>
      <c r="CK17" s="773"/>
      <c r="CL17" s="782"/>
      <c r="CM17" s="781">
        <v>960</v>
      </c>
      <c r="CN17" s="773"/>
      <c r="CO17" s="773"/>
      <c r="CP17" s="773"/>
      <c r="CQ17" s="782"/>
      <c r="CR17" s="781">
        <v>20</v>
      </c>
      <c r="CS17" s="773"/>
      <c r="CT17" s="773"/>
      <c r="CU17" s="773"/>
      <c r="CV17" s="782"/>
      <c r="CW17" s="781" t="s">
        <v>606</v>
      </c>
      <c r="CX17" s="773"/>
      <c r="CY17" s="773"/>
      <c r="CZ17" s="773"/>
      <c r="DA17" s="782"/>
      <c r="DB17" s="781">
        <v>4000</v>
      </c>
      <c r="DC17" s="773"/>
      <c r="DD17" s="773"/>
      <c r="DE17" s="773"/>
      <c r="DF17" s="782"/>
      <c r="DG17" s="781" t="s">
        <v>606</v>
      </c>
      <c r="DH17" s="773"/>
      <c r="DI17" s="773"/>
      <c r="DJ17" s="773"/>
      <c r="DK17" s="782"/>
      <c r="DL17" s="781" t="s">
        <v>606</v>
      </c>
      <c r="DM17" s="773"/>
      <c r="DN17" s="773"/>
      <c r="DO17" s="773"/>
      <c r="DP17" s="782"/>
      <c r="DQ17" s="781" t="s">
        <v>606</v>
      </c>
      <c r="DR17" s="773"/>
      <c r="DS17" s="773"/>
      <c r="DT17" s="773"/>
      <c r="DU17" s="782"/>
      <c r="DV17" s="778"/>
      <c r="DW17" s="779"/>
      <c r="DX17" s="779"/>
      <c r="DY17" s="779"/>
      <c r="DZ17" s="783"/>
      <c r="EA17" s="234"/>
    </row>
    <row r="18" spans="1:131" s="235" customFormat="1" ht="26.25" customHeight="1" x14ac:dyDescent="0.15">
      <c r="A18" s="238">
        <v>12</v>
      </c>
      <c r="B18" s="784"/>
      <c r="C18" s="785"/>
      <c r="D18" s="785"/>
      <c r="E18" s="785"/>
      <c r="F18" s="785"/>
      <c r="G18" s="785"/>
      <c r="H18" s="785"/>
      <c r="I18" s="785"/>
      <c r="J18" s="785"/>
      <c r="K18" s="785"/>
      <c r="L18" s="785"/>
      <c r="M18" s="785"/>
      <c r="N18" s="785"/>
      <c r="O18" s="785"/>
      <c r="P18" s="786"/>
      <c r="Q18" s="794"/>
      <c r="R18" s="795"/>
      <c r="S18" s="795"/>
      <c r="T18" s="795"/>
      <c r="U18" s="795"/>
      <c r="V18" s="795"/>
      <c r="W18" s="795"/>
      <c r="X18" s="795"/>
      <c r="Y18" s="795"/>
      <c r="Z18" s="795"/>
      <c r="AA18" s="795"/>
      <c r="AB18" s="795"/>
      <c r="AC18" s="795"/>
      <c r="AD18" s="795"/>
      <c r="AE18" s="790"/>
      <c r="AF18" s="792"/>
      <c r="AG18" s="788"/>
      <c r="AH18" s="788"/>
      <c r="AI18" s="788"/>
      <c r="AJ18" s="791"/>
      <c r="AK18" s="774"/>
      <c r="AL18" s="793"/>
      <c r="AM18" s="793"/>
      <c r="AN18" s="793"/>
      <c r="AO18" s="793"/>
      <c r="AP18" s="793"/>
      <c r="AQ18" s="793"/>
      <c r="AR18" s="793"/>
      <c r="AS18" s="793"/>
      <c r="AT18" s="793"/>
      <c r="AU18" s="776"/>
      <c r="AV18" s="776"/>
      <c r="AW18" s="776"/>
      <c r="AX18" s="776"/>
      <c r="AY18" s="777"/>
      <c r="AZ18" s="232"/>
      <c r="BA18" s="232"/>
      <c r="BB18" s="232"/>
      <c r="BC18" s="232"/>
      <c r="BD18" s="232"/>
      <c r="BE18" s="233"/>
      <c r="BF18" s="233"/>
      <c r="BG18" s="233"/>
      <c r="BH18" s="233"/>
      <c r="BI18" s="233"/>
      <c r="BJ18" s="233"/>
      <c r="BK18" s="233"/>
      <c r="BL18" s="233"/>
      <c r="BM18" s="233"/>
      <c r="BN18" s="233"/>
      <c r="BO18" s="233"/>
      <c r="BP18" s="233"/>
      <c r="BQ18" s="238">
        <v>12</v>
      </c>
      <c r="BR18" s="239"/>
      <c r="BS18" s="778" t="s">
        <v>617</v>
      </c>
      <c r="BT18" s="779"/>
      <c r="BU18" s="779"/>
      <c r="BV18" s="779"/>
      <c r="BW18" s="779"/>
      <c r="BX18" s="779"/>
      <c r="BY18" s="779"/>
      <c r="BZ18" s="779"/>
      <c r="CA18" s="779"/>
      <c r="CB18" s="779"/>
      <c r="CC18" s="779"/>
      <c r="CD18" s="779"/>
      <c r="CE18" s="779"/>
      <c r="CF18" s="779"/>
      <c r="CG18" s="780"/>
      <c r="CH18" s="781">
        <v>7</v>
      </c>
      <c r="CI18" s="773"/>
      <c r="CJ18" s="773"/>
      <c r="CK18" s="773"/>
      <c r="CL18" s="782"/>
      <c r="CM18" s="781">
        <v>3122</v>
      </c>
      <c r="CN18" s="773"/>
      <c r="CO18" s="773"/>
      <c r="CP18" s="773"/>
      <c r="CQ18" s="782"/>
      <c r="CR18" s="781">
        <v>1540</v>
      </c>
      <c r="CS18" s="773"/>
      <c r="CT18" s="773"/>
      <c r="CU18" s="773"/>
      <c r="CV18" s="782"/>
      <c r="CW18" s="781" t="s">
        <v>606</v>
      </c>
      <c r="CX18" s="773"/>
      <c r="CY18" s="773"/>
      <c r="CZ18" s="773"/>
      <c r="DA18" s="782"/>
      <c r="DB18" s="781" t="s">
        <v>606</v>
      </c>
      <c r="DC18" s="773"/>
      <c r="DD18" s="773"/>
      <c r="DE18" s="773"/>
      <c r="DF18" s="782"/>
      <c r="DG18" s="781" t="s">
        <v>606</v>
      </c>
      <c r="DH18" s="773"/>
      <c r="DI18" s="773"/>
      <c r="DJ18" s="773"/>
      <c r="DK18" s="782"/>
      <c r="DL18" s="781" t="s">
        <v>606</v>
      </c>
      <c r="DM18" s="773"/>
      <c r="DN18" s="773"/>
      <c r="DO18" s="773"/>
      <c r="DP18" s="782"/>
      <c r="DQ18" s="781" t="s">
        <v>606</v>
      </c>
      <c r="DR18" s="773"/>
      <c r="DS18" s="773"/>
      <c r="DT18" s="773"/>
      <c r="DU18" s="782"/>
      <c r="DV18" s="778"/>
      <c r="DW18" s="779"/>
      <c r="DX18" s="779"/>
      <c r="DY18" s="779"/>
      <c r="DZ18" s="783"/>
      <c r="EA18" s="234"/>
    </row>
    <row r="19" spans="1:131" s="235" customFormat="1" ht="26.25" customHeight="1" x14ac:dyDescent="0.15">
      <c r="A19" s="238">
        <v>13</v>
      </c>
      <c r="B19" s="784"/>
      <c r="C19" s="785"/>
      <c r="D19" s="785"/>
      <c r="E19" s="785"/>
      <c r="F19" s="785"/>
      <c r="G19" s="785"/>
      <c r="H19" s="785"/>
      <c r="I19" s="785"/>
      <c r="J19" s="785"/>
      <c r="K19" s="785"/>
      <c r="L19" s="785"/>
      <c r="M19" s="785"/>
      <c r="N19" s="785"/>
      <c r="O19" s="785"/>
      <c r="P19" s="786"/>
      <c r="Q19" s="794"/>
      <c r="R19" s="795"/>
      <c r="S19" s="795"/>
      <c r="T19" s="795"/>
      <c r="U19" s="795"/>
      <c r="V19" s="795"/>
      <c r="W19" s="795"/>
      <c r="X19" s="795"/>
      <c r="Y19" s="795"/>
      <c r="Z19" s="795"/>
      <c r="AA19" s="795"/>
      <c r="AB19" s="795"/>
      <c r="AC19" s="795"/>
      <c r="AD19" s="795"/>
      <c r="AE19" s="790"/>
      <c r="AF19" s="792"/>
      <c r="AG19" s="788"/>
      <c r="AH19" s="788"/>
      <c r="AI19" s="788"/>
      <c r="AJ19" s="791"/>
      <c r="AK19" s="774"/>
      <c r="AL19" s="793"/>
      <c r="AM19" s="793"/>
      <c r="AN19" s="793"/>
      <c r="AO19" s="793"/>
      <c r="AP19" s="793"/>
      <c r="AQ19" s="793"/>
      <c r="AR19" s="793"/>
      <c r="AS19" s="793"/>
      <c r="AT19" s="793"/>
      <c r="AU19" s="776"/>
      <c r="AV19" s="776"/>
      <c r="AW19" s="776"/>
      <c r="AX19" s="776"/>
      <c r="AY19" s="777"/>
      <c r="AZ19" s="232"/>
      <c r="BA19" s="232"/>
      <c r="BB19" s="232"/>
      <c r="BC19" s="232"/>
      <c r="BD19" s="232"/>
      <c r="BE19" s="233"/>
      <c r="BF19" s="233"/>
      <c r="BG19" s="233"/>
      <c r="BH19" s="233"/>
      <c r="BI19" s="233"/>
      <c r="BJ19" s="233"/>
      <c r="BK19" s="233"/>
      <c r="BL19" s="233"/>
      <c r="BM19" s="233"/>
      <c r="BN19" s="233"/>
      <c r="BO19" s="233"/>
      <c r="BP19" s="233"/>
      <c r="BQ19" s="238">
        <v>13</v>
      </c>
      <c r="BR19" s="239"/>
      <c r="BS19" s="778" t="s">
        <v>618</v>
      </c>
      <c r="BT19" s="779"/>
      <c r="BU19" s="779"/>
      <c r="BV19" s="779"/>
      <c r="BW19" s="779"/>
      <c r="BX19" s="779"/>
      <c r="BY19" s="779"/>
      <c r="BZ19" s="779"/>
      <c r="CA19" s="779"/>
      <c r="CB19" s="779"/>
      <c r="CC19" s="779"/>
      <c r="CD19" s="779"/>
      <c r="CE19" s="779"/>
      <c r="CF19" s="779"/>
      <c r="CG19" s="780"/>
      <c r="CH19" s="781">
        <v>566</v>
      </c>
      <c r="CI19" s="773"/>
      <c r="CJ19" s="773"/>
      <c r="CK19" s="773"/>
      <c r="CL19" s="782"/>
      <c r="CM19" s="781">
        <v>3752</v>
      </c>
      <c r="CN19" s="773"/>
      <c r="CO19" s="773"/>
      <c r="CP19" s="773"/>
      <c r="CQ19" s="782"/>
      <c r="CR19" s="781">
        <v>2322</v>
      </c>
      <c r="CS19" s="773"/>
      <c r="CT19" s="773"/>
      <c r="CU19" s="773"/>
      <c r="CV19" s="782"/>
      <c r="CW19" s="781">
        <v>722</v>
      </c>
      <c r="CX19" s="773"/>
      <c r="CY19" s="773"/>
      <c r="CZ19" s="773"/>
      <c r="DA19" s="782"/>
      <c r="DB19" s="781">
        <v>12896</v>
      </c>
      <c r="DC19" s="773"/>
      <c r="DD19" s="773"/>
      <c r="DE19" s="773"/>
      <c r="DF19" s="782"/>
      <c r="DG19" s="781" t="s">
        <v>606</v>
      </c>
      <c r="DH19" s="773"/>
      <c r="DI19" s="773"/>
      <c r="DJ19" s="773"/>
      <c r="DK19" s="782"/>
      <c r="DL19" s="781" t="s">
        <v>606</v>
      </c>
      <c r="DM19" s="773"/>
      <c r="DN19" s="773"/>
      <c r="DO19" s="773"/>
      <c r="DP19" s="782"/>
      <c r="DQ19" s="781" t="s">
        <v>606</v>
      </c>
      <c r="DR19" s="773"/>
      <c r="DS19" s="773"/>
      <c r="DT19" s="773"/>
      <c r="DU19" s="782"/>
      <c r="DV19" s="778"/>
      <c r="DW19" s="779"/>
      <c r="DX19" s="779"/>
      <c r="DY19" s="779"/>
      <c r="DZ19" s="783"/>
      <c r="EA19" s="234"/>
    </row>
    <row r="20" spans="1:131" s="235" customFormat="1" ht="26.25" customHeight="1" x14ac:dyDescent="0.15">
      <c r="A20" s="238">
        <v>14</v>
      </c>
      <c r="B20" s="784"/>
      <c r="C20" s="785"/>
      <c r="D20" s="785"/>
      <c r="E20" s="785"/>
      <c r="F20" s="785"/>
      <c r="G20" s="785"/>
      <c r="H20" s="785"/>
      <c r="I20" s="785"/>
      <c r="J20" s="785"/>
      <c r="K20" s="785"/>
      <c r="L20" s="785"/>
      <c r="M20" s="785"/>
      <c r="N20" s="785"/>
      <c r="O20" s="785"/>
      <c r="P20" s="786"/>
      <c r="Q20" s="794"/>
      <c r="R20" s="795"/>
      <c r="S20" s="795"/>
      <c r="T20" s="795"/>
      <c r="U20" s="795"/>
      <c r="V20" s="795"/>
      <c r="W20" s="795"/>
      <c r="X20" s="795"/>
      <c r="Y20" s="795"/>
      <c r="Z20" s="795"/>
      <c r="AA20" s="795"/>
      <c r="AB20" s="795"/>
      <c r="AC20" s="795"/>
      <c r="AD20" s="795"/>
      <c r="AE20" s="790"/>
      <c r="AF20" s="792"/>
      <c r="AG20" s="788"/>
      <c r="AH20" s="788"/>
      <c r="AI20" s="788"/>
      <c r="AJ20" s="791"/>
      <c r="AK20" s="774"/>
      <c r="AL20" s="793"/>
      <c r="AM20" s="793"/>
      <c r="AN20" s="793"/>
      <c r="AO20" s="793"/>
      <c r="AP20" s="793"/>
      <c r="AQ20" s="793"/>
      <c r="AR20" s="793"/>
      <c r="AS20" s="793"/>
      <c r="AT20" s="793"/>
      <c r="AU20" s="776"/>
      <c r="AV20" s="776"/>
      <c r="AW20" s="776"/>
      <c r="AX20" s="776"/>
      <c r="AY20" s="777"/>
      <c r="AZ20" s="232"/>
      <c r="BA20" s="232"/>
      <c r="BB20" s="232"/>
      <c r="BC20" s="232"/>
      <c r="BD20" s="232"/>
      <c r="BE20" s="233"/>
      <c r="BF20" s="233"/>
      <c r="BG20" s="233"/>
      <c r="BH20" s="233"/>
      <c r="BI20" s="233"/>
      <c r="BJ20" s="233"/>
      <c r="BK20" s="233"/>
      <c r="BL20" s="233"/>
      <c r="BM20" s="233"/>
      <c r="BN20" s="233"/>
      <c r="BO20" s="233"/>
      <c r="BP20" s="233"/>
      <c r="BQ20" s="238">
        <v>14</v>
      </c>
      <c r="BR20" s="239"/>
      <c r="BS20" s="778" t="s">
        <v>619</v>
      </c>
      <c r="BT20" s="779"/>
      <c r="BU20" s="779"/>
      <c r="BV20" s="779"/>
      <c r="BW20" s="779"/>
      <c r="BX20" s="779"/>
      <c r="BY20" s="779"/>
      <c r="BZ20" s="779"/>
      <c r="CA20" s="779"/>
      <c r="CB20" s="779"/>
      <c r="CC20" s="779"/>
      <c r="CD20" s="779"/>
      <c r="CE20" s="779"/>
      <c r="CF20" s="779"/>
      <c r="CG20" s="780"/>
      <c r="CH20" s="781">
        <v>1</v>
      </c>
      <c r="CI20" s="773"/>
      <c r="CJ20" s="773"/>
      <c r="CK20" s="773"/>
      <c r="CL20" s="782"/>
      <c r="CM20" s="781">
        <v>72</v>
      </c>
      <c r="CN20" s="773"/>
      <c r="CO20" s="773"/>
      <c r="CP20" s="773"/>
      <c r="CQ20" s="782"/>
      <c r="CR20" s="781">
        <v>30</v>
      </c>
      <c r="CS20" s="773"/>
      <c r="CT20" s="773"/>
      <c r="CU20" s="773"/>
      <c r="CV20" s="782"/>
      <c r="CW20" s="781">
        <v>46</v>
      </c>
      <c r="CX20" s="773"/>
      <c r="CY20" s="773"/>
      <c r="CZ20" s="773"/>
      <c r="DA20" s="782"/>
      <c r="DB20" s="781" t="s">
        <v>606</v>
      </c>
      <c r="DC20" s="773"/>
      <c r="DD20" s="773"/>
      <c r="DE20" s="773"/>
      <c r="DF20" s="782"/>
      <c r="DG20" s="781" t="s">
        <v>606</v>
      </c>
      <c r="DH20" s="773"/>
      <c r="DI20" s="773"/>
      <c r="DJ20" s="773"/>
      <c r="DK20" s="782"/>
      <c r="DL20" s="781" t="s">
        <v>606</v>
      </c>
      <c r="DM20" s="773"/>
      <c r="DN20" s="773"/>
      <c r="DO20" s="773"/>
      <c r="DP20" s="782"/>
      <c r="DQ20" s="781" t="s">
        <v>606</v>
      </c>
      <c r="DR20" s="773"/>
      <c r="DS20" s="773"/>
      <c r="DT20" s="773"/>
      <c r="DU20" s="782"/>
      <c r="DV20" s="778"/>
      <c r="DW20" s="779"/>
      <c r="DX20" s="779"/>
      <c r="DY20" s="779"/>
      <c r="DZ20" s="783"/>
      <c r="EA20" s="234"/>
    </row>
    <row r="21" spans="1:131" s="235" customFormat="1" ht="26.25" customHeight="1" thickBot="1" x14ac:dyDescent="0.2">
      <c r="A21" s="238">
        <v>15</v>
      </c>
      <c r="B21" s="784"/>
      <c r="C21" s="785"/>
      <c r="D21" s="785"/>
      <c r="E21" s="785"/>
      <c r="F21" s="785"/>
      <c r="G21" s="785"/>
      <c r="H21" s="785"/>
      <c r="I21" s="785"/>
      <c r="J21" s="785"/>
      <c r="K21" s="785"/>
      <c r="L21" s="785"/>
      <c r="M21" s="785"/>
      <c r="N21" s="785"/>
      <c r="O21" s="785"/>
      <c r="P21" s="786"/>
      <c r="Q21" s="794"/>
      <c r="R21" s="795"/>
      <c r="S21" s="795"/>
      <c r="T21" s="795"/>
      <c r="U21" s="795"/>
      <c r="V21" s="795"/>
      <c r="W21" s="795"/>
      <c r="X21" s="795"/>
      <c r="Y21" s="795"/>
      <c r="Z21" s="795"/>
      <c r="AA21" s="795"/>
      <c r="AB21" s="795"/>
      <c r="AC21" s="795"/>
      <c r="AD21" s="795"/>
      <c r="AE21" s="790"/>
      <c r="AF21" s="792"/>
      <c r="AG21" s="788"/>
      <c r="AH21" s="788"/>
      <c r="AI21" s="788"/>
      <c r="AJ21" s="791"/>
      <c r="AK21" s="774"/>
      <c r="AL21" s="793"/>
      <c r="AM21" s="793"/>
      <c r="AN21" s="793"/>
      <c r="AO21" s="793"/>
      <c r="AP21" s="793"/>
      <c r="AQ21" s="793"/>
      <c r="AR21" s="793"/>
      <c r="AS21" s="793"/>
      <c r="AT21" s="793"/>
      <c r="AU21" s="776"/>
      <c r="AV21" s="776"/>
      <c r="AW21" s="776"/>
      <c r="AX21" s="776"/>
      <c r="AY21" s="777"/>
      <c r="AZ21" s="232"/>
      <c r="BA21" s="232"/>
      <c r="BB21" s="232"/>
      <c r="BC21" s="232"/>
      <c r="BD21" s="232"/>
      <c r="BE21" s="233"/>
      <c r="BF21" s="233"/>
      <c r="BG21" s="233"/>
      <c r="BH21" s="233"/>
      <c r="BI21" s="233"/>
      <c r="BJ21" s="233"/>
      <c r="BK21" s="233"/>
      <c r="BL21" s="233"/>
      <c r="BM21" s="233"/>
      <c r="BN21" s="233"/>
      <c r="BO21" s="233"/>
      <c r="BP21" s="233"/>
      <c r="BQ21" s="238">
        <v>15</v>
      </c>
      <c r="BR21" s="239"/>
      <c r="BS21" s="778"/>
      <c r="BT21" s="779"/>
      <c r="BU21" s="779"/>
      <c r="BV21" s="779"/>
      <c r="BW21" s="779"/>
      <c r="BX21" s="779"/>
      <c r="BY21" s="779"/>
      <c r="BZ21" s="779"/>
      <c r="CA21" s="779"/>
      <c r="CB21" s="779"/>
      <c r="CC21" s="779"/>
      <c r="CD21" s="779"/>
      <c r="CE21" s="779"/>
      <c r="CF21" s="779"/>
      <c r="CG21" s="780"/>
      <c r="CH21" s="781"/>
      <c r="CI21" s="773"/>
      <c r="CJ21" s="773"/>
      <c r="CK21" s="773"/>
      <c r="CL21" s="782"/>
      <c r="CM21" s="781"/>
      <c r="CN21" s="773"/>
      <c r="CO21" s="773"/>
      <c r="CP21" s="773"/>
      <c r="CQ21" s="782"/>
      <c r="CR21" s="781"/>
      <c r="CS21" s="773"/>
      <c r="CT21" s="773"/>
      <c r="CU21" s="773"/>
      <c r="CV21" s="782"/>
      <c r="CW21" s="781"/>
      <c r="CX21" s="773"/>
      <c r="CY21" s="773"/>
      <c r="CZ21" s="773"/>
      <c r="DA21" s="782"/>
      <c r="DB21" s="781"/>
      <c r="DC21" s="773"/>
      <c r="DD21" s="773"/>
      <c r="DE21" s="773"/>
      <c r="DF21" s="782"/>
      <c r="DG21" s="781"/>
      <c r="DH21" s="773"/>
      <c r="DI21" s="773"/>
      <c r="DJ21" s="773"/>
      <c r="DK21" s="782"/>
      <c r="DL21" s="781"/>
      <c r="DM21" s="773"/>
      <c r="DN21" s="773"/>
      <c r="DO21" s="773"/>
      <c r="DP21" s="782"/>
      <c r="DQ21" s="781"/>
      <c r="DR21" s="773"/>
      <c r="DS21" s="773"/>
      <c r="DT21" s="773"/>
      <c r="DU21" s="782"/>
      <c r="DV21" s="778"/>
      <c r="DW21" s="779"/>
      <c r="DX21" s="779"/>
      <c r="DY21" s="779"/>
      <c r="DZ21" s="783"/>
      <c r="EA21" s="234"/>
    </row>
    <row r="22" spans="1:131" s="235" customFormat="1" ht="26.25" customHeight="1" x14ac:dyDescent="0.15">
      <c r="A22" s="238">
        <v>16</v>
      </c>
      <c r="B22" s="784"/>
      <c r="C22" s="785"/>
      <c r="D22" s="785"/>
      <c r="E22" s="785"/>
      <c r="F22" s="785"/>
      <c r="G22" s="785"/>
      <c r="H22" s="785"/>
      <c r="I22" s="785"/>
      <c r="J22" s="785"/>
      <c r="K22" s="785"/>
      <c r="L22" s="785"/>
      <c r="M22" s="785"/>
      <c r="N22" s="785"/>
      <c r="O22" s="785"/>
      <c r="P22" s="786"/>
      <c r="Q22" s="806"/>
      <c r="R22" s="807"/>
      <c r="S22" s="807"/>
      <c r="T22" s="807"/>
      <c r="U22" s="807"/>
      <c r="V22" s="807"/>
      <c r="W22" s="807"/>
      <c r="X22" s="807"/>
      <c r="Y22" s="807"/>
      <c r="Z22" s="807"/>
      <c r="AA22" s="807"/>
      <c r="AB22" s="807"/>
      <c r="AC22" s="807"/>
      <c r="AD22" s="807"/>
      <c r="AE22" s="808"/>
      <c r="AF22" s="792"/>
      <c r="AG22" s="788"/>
      <c r="AH22" s="788"/>
      <c r="AI22" s="788"/>
      <c r="AJ22" s="791"/>
      <c r="AK22" s="809"/>
      <c r="AL22" s="810"/>
      <c r="AM22" s="810"/>
      <c r="AN22" s="810"/>
      <c r="AO22" s="810"/>
      <c r="AP22" s="810"/>
      <c r="AQ22" s="810"/>
      <c r="AR22" s="810"/>
      <c r="AS22" s="810"/>
      <c r="AT22" s="810"/>
      <c r="AU22" s="811"/>
      <c r="AV22" s="811"/>
      <c r="AW22" s="811"/>
      <c r="AX22" s="811"/>
      <c r="AY22" s="812"/>
      <c r="AZ22" s="813" t="s">
        <v>402</v>
      </c>
      <c r="BA22" s="813"/>
      <c r="BB22" s="813"/>
      <c r="BC22" s="813"/>
      <c r="BD22" s="814"/>
      <c r="BE22" s="233"/>
      <c r="BF22" s="233"/>
      <c r="BG22" s="233"/>
      <c r="BH22" s="233"/>
      <c r="BI22" s="233"/>
      <c r="BJ22" s="233"/>
      <c r="BK22" s="233"/>
      <c r="BL22" s="233"/>
      <c r="BM22" s="233"/>
      <c r="BN22" s="233"/>
      <c r="BO22" s="233"/>
      <c r="BP22" s="233"/>
      <c r="BQ22" s="238">
        <v>16</v>
      </c>
      <c r="BR22" s="239"/>
      <c r="BS22" s="778"/>
      <c r="BT22" s="779"/>
      <c r="BU22" s="779"/>
      <c r="BV22" s="779"/>
      <c r="BW22" s="779"/>
      <c r="BX22" s="779"/>
      <c r="BY22" s="779"/>
      <c r="BZ22" s="779"/>
      <c r="CA22" s="779"/>
      <c r="CB22" s="779"/>
      <c r="CC22" s="779"/>
      <c r="CD22" s="779"/>
      <c r="CE22" s="779"/>
      <c r="CF22" s="779"/>
      <c r="CG22" s="780"/>
      <c r="CH22" s="781"/>
      <c r="CI22" s="773"/>
      <c r="CJ22" s="773"/>
      <c r="CK22" s="773"/>
      <c r="CL22" s="782"/>
      <c r="CM22" s="781"/>
      <c r="CN22" s="773"/>
      <c r="CO22" s="773"/>
      <c r="CP22" s="773"/>
      <c r="CQ22" s="782"/>
      <c r="CR22" s="781"/>
      <c r="CS22" s="773"/>
      <c r="CT22" s="773"/>
      <c r="CU22" s="773"/>
      <c r="CV22" s="782"/>
      <c r="CW22" s="781"/>
      <c r="CX22" s="773"/>
      <c r="CY22" s="773"/>
      <c r="CZ22" s="773"/>
      <c r="DA22" s="782"/>
      <c r="DB22" s="781"/>
      <c r="DC22" s="773"/>
      <c r="DD22" s="773"/>
      <c r="DE22" s="773"/>
      <c r="DF22" s="782"/>
      <c r="DG22" s="781"/>
      <c r="DH22" s="773"/>
      <c r="DI22" s="773"/>
      <c r="DJ22" s="773"/>
      <c r="DK22" s="782"/>
      <c r="DL22" s="781"/>
      <c r="DM22" s="773"/>
      <c r="DN22" s="773"/>
      <c r="DO22" s="773"/>
      <c r="DP22" s="782"/>
      <c r="DQ22" s="781"/>
      <c r="DR22" s="773"/>
      <c r="DS22" s="773"/>
      <c r="DT22" s="773"/>
      <c r="DU22" s="782"/>
      <c r="DV22" s="778"/>
      <c r="DW22" s="779"/>
      <c r="DX22" s="779"/>
      <c r="DY22" s="779"/>
      <c r="DZ22" s="783"/>
      <c r="EA22" s="234"/>
    </row>
    <row r="23" spans="1:131" s="235" customFormat="1" ht="26.25" customHeight="1" thickBot="1" x14ac:dyDescent="0.2">
      <c r="A23" s="240" t="s">
        <v>403</v>
      </c>
      <c r="B23" s="796" t="s">
        <v>404</v>
      </c>
      <c r="C23" s="797"/>
      <c r="D23" s="797"/>
      <c r="E23" s="797"/>
      <c r="F23" s="797"/>
      <c r="G23" s="797"/>
      <c r="H23" s="797"/>
      <c r="I23" s="797"/>
      <c r="J23" s="797"/>
      <c r="K23" s="797"/>
      <c r="L23" s="797"/>
      <c r="M23" s="797"/>
      <c r="N23" s="797"/>
      <c r="O23" s="797"/>
      <c r="P23" s="798"/>
      <c r="Q23" s="799">
        <v>394096</v>
      </c>
      <c r="R23" s="800"/>
      <c r="S23" s="800"/>
      <c r="T23" s="800"/>
      <c r="U23" s="800"/>
      <c r="V23" s="800">
        <v>378199</v>
      </c>
      <c r="W23" s="800"/>
      <c r="X23" s="800"/>
      <c r="Y23" s="800"/>
      <c r="Z23" s="800"/>
      <c r="AA23" s="800">
        <v>15897</v>
      </c>
      <c r="AB23" s="800"/>
      <c r="AC23" s="800"/>
      <c r="AD23" s="800"/>
      <c r="AE23" s="801"/>
      <c r="AF23" s="802">
        <v>10232</v>
      </c>
      <c r="AG23" s="800"/>
      <c r="AH23" s="800"/>
      <c r="AI23" s="800"/>
      <c r="AJ23" s="803"/>
      <c r="AK23" s="804"/>
      <c r="AL23" s="805"/>
      <c r="AM23" s="805"/>
      <c r="AN23" s="805"/>
      <c r="AO23" s="805"/>
      <c r="AP23" s="800">
        <v>377959</v>
      </c>
      <c r="AQ23" s="800"/>
      <c r="AR23" s="800"/>
      <c r="AS23" s="800"/>
      <c r="AT23" s="800"/>
      <c r="AU23" s="816"/>
      <c r="AV23" s="816"/>
      <c r="AW23" s="816"/>
      <c r="AX23" s="816"/>
      <c r="AY23" s="817"/>
      <c r="AZ23" s="818" t="s">
        <v>405</v>
      </c>
      <c r="BA23" s="819"/>
      <c r="BB23" s="819"/>
      <c r="BC23" s="819"/>
      <c r="BD23" s="820"/>
      <c r="BE23" s="233"/>
      <c r="BF23" s="233"/>
      <c r="BG23" s="233"/>
      <c r="BH23" s="233"/>
      <c r="BI23" s="233"/>
      <c r="BJ23" s="233"/>
      <c r="BK23" s="233"/>
      <c r="BL23" s="233"/>
      <c r="BM23" s="233"/>
      <c r="BN23" s="233"/>
      <c r="BO23" s="233"/>
      <c r="BP23" s="233"/>
      <c r="BQ23" s="238">
        <v>17</v>
      </c>
      <c r="BR23" s="239"/>
      <c r="BS23" s="778"/>
      <c r="BT23" s="779"/>
      <c r="BU23" s="779"/>
      <c r="BV23" s="779"/>
      <c r="BW23" s="779"/>
      <c r="BX23" s="779"/>
      <c r="BY23" s="779"/>
      <c r="BZ23" s="779"/>
      <c r="CA23" s="779"/>
      <c r="CB23" s="779"/>
      <c r="CC23" s="779"/>
      <c r="CD23" s="779"/>
      <c r="CE23" s="779"/>
      <c r="CF23" s="779"/>
      <c r="CG23" s="780"/>
      <c r="CH23" s="781"/>
      <c r="CI23" s="773"/>
      <c r="CJ23" s="773"/>
      <c r="CK23" s="773"/>
      <c r="CL23" s="782"/>
      <c r="CM23" s="781"/>
      <c r="CN23" s="773"/>
      <c r="CO23" s="773"/>
      <c r="CP23" s="773"/>
      <c r="CQ23" s="782"/>
      <c r="CR23" s="781"/>
      <c r="CS23" s="773"/>
      <c r="CT23" s="773"/>
      <c r="CU23" s="773"/>
      <c r="CV23" s="782"/>
      <c r="CW23" s="781"/>
      <c r="CX23" s="773"/>
      <c r="CY23" s="773"/>
      <c r="CZ23" s="773"/>
      <c r="DA23" s="782"/>
      <c r="DB23" s="781"/>
      <c r="DC23" s="773"/>
      <c r="DD23" s="773"/>
      <c r="DE23" s="773"/>
      <c r="DF23" s="782"/>
      <c r="DG23" s="781"/>
      <c r="DH23" s="773"/>
      <c r="DI23" s="773"/>
      <c r="DJ23" s="773"/>
      <c r="DK23" s="782"/>
      <c r="DL23" s="781"/>
      <c r="DM23" s="773"/>
      <c r="DN23" s="773"/>
      <c r="DO23" s="773"/>
      <c r="DP23" s="782"/>
      <c r="DQ23" s="781"/>
      <c r="DR23" s="773"/>
      <c r="DS23" s="773"/>
      <c r="DT23" s="773"/>
      <c r="DU23" s="782"/>
      <c r="DV23" s="778"/>
      <c r="DW23" s="779"/>
      <c r="DX23" s="779"/>
      <c r="DY23" s="779"/>
      <c r="DZ23" s="783"/>
      <c r="EA23" s="234"/>
    </row>
    <row r="24" spans="1:131" s="235" customFormat="1" ht="26.25" customHeight="1" x14ac:dyDescent="0.15">
      <c r="A24" s="815" t="s">
        <v>406</v>
      </c>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232"/>
      <c r="BA24" s="232"/>
      <c r="BB24" s="232"/>
      <c r="BC24" s="232"/>
      <c r="BD24" s="232"/>
      <c r="BE24" s="233"/>
      <c r="BF24" s="233"/>
      <c r="BG24" s="233"/>
      <c r="BH24" s="233"/>
      <c r="BI24" s="233"/>
      <c r="BJ24" s="233"/>
      <c r="BK24" s="233"/>
      <c r="BL24" s="233"/>
      <c r="BM24" s="233"/>
      <c r="BN24" s="233"/>
      <c r="BO24" s="233"/>
      <c r="BP24" s="233"/>
      <c r="BQ24" s="238">
        <v>18</v>
      </c>
      <c r="BR24" s="239"/>
      <c r="BS24" s="778"/>
      <c r="BT24" s="779"/>
      <c r="BU24" s="779"/>
      <c r="BV24" s="779"/>
      <c r="BW24" s="779"/>
      <c r="BX24" s="779"/>
      <c r="BY24" s="779"/>
      <c r="BZ24" s="779"/>
      <c r="CA24" s="779"/>
      <c r="CB24" s="779"/>
      <c r="CC24" s="779"/>
      <c r="CD24" s="779"/>
      <c r="CE24" s="779"/>
      <c r="CF24" s="779"/>
      <c r="CG24" s="780"/>
      <c r="CH24" s="781"/>
      <c r="CI24" s="773"/>
      <c r="CJ24" s="773"/>
      <c r="CK24" s="773"/>
      <c r="CL24" s="782"/>
      <c r="CM24" s="781"/>
      <c r="CN24" s="773"/>
      <c r="CO24" s="773"/>
      <c r="CP24" s="773"/>
      <c r="CQ24" s="782"/>
      <c r="CR24" s="781"/>
      <c r="CS24" s="773"/>
      <c r="CT24" s="773"/>
      <c r="CU24" s="773"/>
      <c r="CV24" s="782"/>
      <c r="CW24" s="781"/>
      <c r="CX24" s="773"/>
      <c r="CY24" s="773"/>
      <c r="CZ24" s="773"/>
      <c r="DA24" s="782"/>
      <c r="DB24" s="781"/>
      <c r="DC24" s="773"/>
      <c r="DD24" s="773"/>
      <c r="DE24" s="773"/>
      <c r="DF24" s="782"/>
      <c r="DG24" s="781"/>
      <c r="DH24" s="773"/>
      <c r="DI24" s="773"/>
      <c r="DJ24" s="773"/>
      <c r="DK24" s="782"/>
      <c r="DL24" s="781"/>
      <c r="DM24" s="773"/>
      <c r="DN24" s="773"/>
      <c r="DO24" s="773"/>
      <c r="DP24" s="782"/>
      <c r="DQ24" s="781"/>
      <c r="DR24" s="773"/>
      <c r="DS24" s="773"/>
      <c r="DT24" s="773"/>
      <c r="DU24" s="782"/>
      <c r="DV24" s="778"/>
      <c r="DW24" s="779"/>
      <c r="DX24" s="779"/>
      <c r="DY24" s="779"/>
      <c r="DZ24" s="783"/>
      <c r="EA24" s="234"/>
    </row>
    <row r="25" spans="1:131" ht="26.25" customHeight="1" thickBot="1" x14ac:dyDescent="0.2">
      <c r="A25" s="725" t="s">
        <v>407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8"/>
      <c r="BT25" s="779"/>
      <c r="BU25" s="779"/>
      <c r="BV25" s="779"/>
      <c r="BW25" s="779"/>
      <c r="BX25" s="779"/>
      <c r="BY25" s="779"/>
      <c r="BZ25" s="779"/>
      <c r="CA25" s="779"/>
      <c r="CB25" s="779"/>
      <c r="CC25" s="779"/>
      <c r="CD25" s="779"/>
      <c r="CE25" s="779"/>
      <c r="CF25" s="779"/>
      <c r="CG25" s="780"/>
      <c r="CH25" s="781"/>
      <c r="CI25" s="773"/>
      <c r="CJ25" s="773"/>
      <c r="CK25" s="773"/>
      <c r="CL25" s="782"/>
      <c r="CM25" s="781"/>
      <c r="CN25" s="773"/>
      <c r="CO25" s="773"/>
      <c r="CP25" s="773"/>
      <c r="CQ25" s="782"/>
      <c r="CR25" s="781"/>
      <c r="CS25" s="773"/>
      <c r="CT25" s="773"/>
      <c r="CU25" s="773"/>
      <c r="CV25" s="782"/>
      <c r="CW25" s="781"/>
      <c r="CX25" s="773"/>
      <c r="CY25" s="773"/>
      <c r="CZ25" s="773"/>
      <c r="DA25" s="782"/>
      <c r="DB25" s="781"/>
      <c r="DC25" s="773"/>
      <c r="DD25" s="773"/>
      <c r="DE25" s="773"/>
      <c r="DF25" s="782"/>
      <c r="DG25" s="781"/>
      <c r="DH25" s="773"/>
      <c r="DI25" s="773"/>
      <c r="DJ25" s="773"/>
      <c r="DK25" s="782"/>
      <c r="DL25" s="781"/>
      <c r="DM25" s="773"/>
      <c r="DN25" s="773"/>
      <c r="DO25" s="773"/>
      <c r="DP25" s="782"/>
      <c r="DQ25" s="781"/>
      <c r="DR25" s="773"/>
      <c r="DS25" s="773"/>
      <c r="DT25" s="773"/>
      <c r="DU25" s="782"/>
      <c r="DV25" s="778"/>
      <c r="DW25" s="779"/>
      <c r="DX25" s="779"/>
      <c r="DY25" s="779"/>
      <c r="DZ25" s="783"/>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408</v>
      </c>
      <c r="R26" s="734"/>
      <c r="S26" s="734"/>
      <c r="T26" s="734"/>
      <c r="U26" s="735"/>
      <c r="V26" s="733" t="s">
        <v>409</v>
      </c>
      <c r="W26" s="734"/>
      <c r="X26" s="734"/>
      <c r="Y26" s="734"/>
      <c r="Z26" s="735"/>
      <c r="AA26" s="733" t="s">
        <v>410</v>
      </c>
      <c r="AB26" s="734"/>
      <c r="AC26" s="734"/>
      <c r="AD26" s="734"/>
      <c r="AE26" s="734"/>
      <c r="AF26" s="821" t="s">
        <v>411</v>
      </c>
      <c r="AG26" s="822"/>
      <c r="AH26" s="822"/>
      <c r="AI26" s="822"/>
      <c r="AJ26" s="823"/>
      <c r="AK26" s="734" t="s">
        <v>412</v>
      </c>
      <c r="AL26" s="734"/>
      <c r="AM26" s="734"/>
      <c r="AN26" s="734"/>
      <c r="AO26" s="735"/>
      <c r="AP26" s="733" t="s">
        <v>413</v>
      </c>
      <c r="AQ26" s="734"/>
      <c r="AR26" s="734"/>
      <c r="AS26" s="734"/>
      <c r="AT26" s="735"/>
      <c r="AU26" s="733" t="s">
        <v>414</v>
      </c>
      <c r="AV26" s="734"/>
      <c r="AW26" s="734"/>
      <c r="AX26" s="734"/>
      <c r="AY26" s="735"/>
      <c r="AZ26" s="733" t="s">
        <v>415</v>
      </c>
      <c r="BA26" s="734"/>
      <c r="BB26" s="734"/>
      <c r="BC26" s="734"/>
      <c r="BD26" s="735"/>
      <c r="BE26" s="733" t="s">
        <v>382</v>
      </c>
      <c r="BF26" s="734"/>
      <c r="BG26" s="734"/>
      <c r="BH26" s="734"/>
      <c r="BI26" s="740"/>
      <c r="BJ26" s="232"/>
      <c r="BK26" s="232"/>
      <c r="BL26" s="232"/>
      <c r="BM26" s="232"/>
      <c r="BN26" s="232"/>
      <c r="BO26" s="241"/>
      <c r="BP26" s="241"/>
      <c r="BQ26" s="238">
        <v>20</v>
      </c>
      <c r="BR26" s="239"/>
      <c r="BS26" s="778"/>
      <c r="BT26" s="779"/>
      <c r="BU26" s="779"/>
      <c r="BV26" s="779"/>
      <c r="BW26" s="779"/>
      <c r="BX26" s="779"/>
      <c r="BY26" s="779"/>
      <c r="BZ26" s="779"/>
      <c r="CA26" s="779"/>
      <c r="CB26" s="779"/>
      <c r="CC26" s="779"/>
      <c r="CD26" s="779"/>
      <c r="CE26" s="779"/>
      <c r="CF26" s="779"/>
      <c r="CG26" s="780"/>
      <c r="CH26" s="781"/>
      <c r="CI26" s="773"/>
      <c r="CJ26" s="773"/>
      <c r="CK26" s="773"/>
      <c r="CL26" s="782"/>
      <c r="CM26" s="781"/>
      <c r="CN26" s="773"/>
      <c r="CO26" s="773"/>
      <c r="CP26" s="773"/>
      <c r="CQ26" s="782"/>
      <c r="CR26" s="781"/>
      <c r="CS26" s="773"/>
      <c r="CT26" s="773"/>
      <c r="CU26" s="773"/>
      <c r="CV26" s="782"/>
      <c r="CW26" s="781"/>
      <c r="CX26" s="773"/>
      <c r="CY26" s="773"/>
      <c r="CZ26" s="773"/>
      <c r="DA26" s="782"/>
      <c r="DB26" s="781"/>
      <c r="DC26" s="773"/>
      <c r="DD26" s="773"/>
      <c r="DE26" s="773"/>
      <c r="DF26" s="782"/>
      <c r="DG26" s="781"/>
      <c r="DH26" s="773"/>
      <c r="DI26" s="773"/>
      <c r="DJ26" s="773"/>
      <c r="DK26" s="782"/>
      <c r="DL26" s="781"/>
      <c r="DM26" s="773"/>
      <c r="DN26" s="773"/>
      <c r="DO26" s="773"/>
      <c r="DP26" s="782"/>
      <c r="DQ26" s="781"/>
      <c r="DR26" s="773"/>
      <c r="DS26" s="773"/>
      <c r="DT26" s="773"/>
      <c r="DU26" s="782"/>
      <c r="DV26" s="778"/>
      <c r="DW26" s="779"/>
      <c r="DX26" s="779"/>
      <c r="DY26" s="779"/>
      <c r="DZ26" s="783"/>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4"/>
      <c r="AG27" s="825"/>
      <c r="AH27" s="825"/>
      <c r="AI27" s="825"/>
      <c r="AJ27" s="826"/>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8"/>
      <c r="BT27" s="779"/>
      <c r="BU27" s="779"/>
      <c r="BV27" s="779"/>
      <c r="BW27" s="779"/>
      <c r="BX27" s="779"/>
      <c r="BY27" s="779"/>
      <c r="BZ27" s="779"/>
      <c r="CA27" s="779"/>
      <c r="CB27" s="779"/>
      <c r="CC27" s="779"/>
      <c r="CD27" s="779"/>
      <c r="CE27" s="779"/>
      <c r="CF27" s="779"/>
      <c r="CG27" s="780"/>
      <c r="CH27" s="781"/>
      <c r="CI27" s="773"/>
      <c r="CJ27" s="773"/>
      <c r="CK27" s="773"/>
      <c r="CL27" s="782"/>
      <c r="CM27" s="781"/>
      <c r="CN27" s="773"/>
      <c r="CO27" s="773"/>
      <c r="CP27" s="773"/>
      <c r="CQ27" s="782"/>
      <c r="CR27" s="781"/>
      <c r="CS27" s="773"/>
      <c r="CT27" s="773"/>
      <c r="CU27" s="773"/>
      <c r="CV27" s="782"/>
      <c r="CW27" s="781"/>
      <c r="CX27" s="773"/>
      <c r="CY27" s="773"/>
      <c r="CZ27" s="773"/>
      <c r="DA27" s="782"/>
      <c r="DB27" s="781"/>
      <c r="DC27" s="773"/>
      <c r="DD27" s="773"/>
      <c r="DE27" s="773"/>
      <c r="DF27" s="782"/>
      <c r="DG27" s="781"/>
      <c r="DH27" s="773"/>
      <c r="DI27" s="773"/>
      <c r="DJ27" s="773"/>
      <c r="DK27" s="782"/>
      <c r="DL27" s="781"/>
      <c r="DM27" s="773"/>
      <c r="DN27" s="773"/>
      <c r="DO27" s="773"/>
      <c r="DP27" s="782"/>
      <c r="DQ27" s="781"/>
      <c r="DR27" s="773"/>
      <c r="DS27" s="773"/>
      <c r="DT27" s="773"/>
      <c r="DU27" s="782"/>
      <c r="DV27" s="778"/>
      <c r="DW27" s="779"/>
      <c r="DX27" s="779"/>
      <c r="DY27" s="779"/>
      <c r="DZ27" s="783"/>
      <c r="EA27" s="230"/>
    </row>
    <row r="28" spans="1:131" ht="26.25" customHeight="1" thickTop="1" x14ac:dyDescent="0.15">
      <c r="A28" s="242">
        <v>1</v>
      </c>
      <c r="B28" s="749" t="s">
        <v>416</v>
      </c>
      <c r="C28" s="750"/>
      <c r="D28" s="750"/>
      <c r="E28" s="750"/>
      <c r="F28" s="750"/>
      <c r="G28" s="750"/>
      <c r="H28" s="750"/>
      <c r="I28" s="750"/>
      <c r="J28" s="750"/>
      <c r="K28" s="750"/>
      <c r="L28" s="750"/>
      <c r="M28" s="750"/>
      <c r="N28" s="750"/>
      <c r="O28" s="750"/>
      <c r="P28" s="751"/>
      <c r="Q28" s="829">
        <v>66812</v>
      </c>
      <c r="R28" s="830"/>
      <c r="S28" s="830"/>
      <c r="T28" s="830"/>
      <c r="U28" s="830"/>
      <c r="V28" s="830">
        <v>66578</v>
      </c>
      <c r="W28" s="830"/>
      <c r="X28" s="830"/>
      <c r="Y28" s="830"/>
      <c r="Z28" s="830"/>
      <c r="AA28" s="830">
        <v>234</v>
      </c>
      <c r="AB28" s="830"/>
      <c r="AC28" s="830"/>
      <c r="AD28" s="830"/>
      <c r="AE28" s="831"/>
      <c r="AF28" s="832">
        <v>234</v>
      </c>
      <c r="AG28" s="830"/>
      <c r="AH28" s="830"/>
      <c r="AI28" s="830"/>
      <c r="AJ28" s="833"/>
      <c r="AK28" s="834">
        <v>6146</v>
      </c>
      <c r="AL28" s="835"/>
      <c r="AM28" s="835"/>
      <c r="AN28" s="835"/>
      <c r="AO28" s="835"/>
      <c r="AP28" s="835" t="s">
        <v>620</v>
      </c>
      <c r="AQ28" s="835"/>
      <c r="AR28" s="835"/>
      <c r="AS28" s="835"/>
      <c r="AT28" s="835"/>
      <c r="AU28" s="835" t="s">
        <v>620</v>
      </c>
      <c r="AV28" s="835"/>
      <c r="AW28" s="835"/>
      <c r="AX28" s="835"/>
      <c r="AY28" s="835"/>
      <c r="AZ28" s="836" t="s">
        <v>620</v>
      </c>
      <c r="BA28" s="836"/>
      <c r="BB28" s="836"/>
      <c r="BC28" s="836"/>
      <c r="BD28" s="836"/>
      <c r="BE28" s="827"/>
      <c r="BF28" s="827"/>
      <c r="BG28" s="827"/>
      <c r="BH28" s="827"/>
      <c r="BI28" s="828"/>
      <c r="BJ28" s="232"/>
      <c r="BK28" s="232"/>
      <c r="BL28" s="232"/>
      <c r="BM28" s="232"/>
      <c r="BN28" s="232"/>
      <c r="BO28" s="241"/>
      <c r="BP28" s="241"/>
      <c r="BQ28" s="238">
        <v>22</v>
      </c>
      <c r="BR28" s="239"/>
      <c r="BS28" s="778"/>
      <c r="BT28" s="779"/>
      <c r="BU28" s="779"/>
      <c r="BV28" s="779"/>
      <c r="BW28" s="779"/>
      <c r="BX28" s="779"/>
      <c r="BY28" s="779"/>
      <c r="BZ28" s="779"/>
      <c r="CA28" s="779"/>
      <c r="CB28" s="779"/>
      <c r="CC28" s="779"/>
      <c r="CD28" s="779"/>
      <c r="CE28" s="779"/>
      <c r="CF28" s="779"/>
      <c r="CG28" s="780"/>
      <c r="CH28" s="781"/>
      <c r="CI28" s="773"/>
      <c r="CJ28" s="773"/>
      <c r="CK28" s="773"/>
      <c r="CL28" s="782"/>
      <c r="CM28" s="781"/>
      <c r="CN28" s="773"/>
      <c r="CO28" s="773"/>
      <c r="CP28" s="773"/>
      <c r="CQ28" s="782"/>
      <c r="CR28" s="781"/>
      <c r="CS28" s="773"/>
      <c r="CT28" s="773"/>
      <c r="CU28" s="773"/>
      <c r="CV28" s="782"/>
      <c r="CW28" s="781"/>
      <c r="CX28" s="773"/>
      <c r="CY28" s="773"/>
      <c r="CZ28" s="773"/>
      <c r="DA28" s="782"/>
      <c r="DB28" s="781"/>
      <c r="DC28" s="773"/>
      <c r="DD28" s="773"/>
      <c r="DE28" s="773"/>
      <c r="DF28" s="782"/>
      <c r="DG28" s="781"/>
      <c r="DH28" s="773"/>
      <c r="DI28" s="773"/>
      <c r="DJ28" s="773"/>
      <c r="DK28" s="782"/>
      <c r="DL28" s="781"/>
      <c r="DM28" s="773"/>
      <c r="DN28" s="773"/>
      <c r="DO28" s="773"/>
      <c r="DP28" s="782"/>
      <c r="DQ28" s="781"/>
      <c r="DR28" s="773"/>
      <c r="DS28" s="773"/>
      <c r="DT28" s="773"/>
      <c r="DU28" s="782"/>
      <c r="DV28" s="778"/>
      <c r="DW28" s="779"/>
      <c r="DX28" s="779"/>
      <c r="DY28" s="779"/>
      <c r="DZ28" s="783"/>
      <c r="EA28" s="230"/>
    </row>
    <row r="29" spans="1:131" ht="26.25" customHeight="1" x14ac:dyDescent="0.15">
      <c r="A29" s="242">
        <v>2</v>
      </c>
      <c r="B29" s="784" t="s">
        <v>417</v>
      </c>
      <c r="C29" s="785"/>
      <c r="D29" s="785"/>
      <c r="E29" s="785"/>
      <c r="F29" s="785"/>
      <c r="G29" s="785"/>
      <c r="H29" s="785"/>
      <c r="I29" s="785"/>
      <c r="J29" s="785"/>
      <c r="K29" s="785"/>
      <c r="L29" s="785"/>
      <c r="M29" s="785"/>
      <c r="N29" s="785"/>
      <c r="O29" s="785"/>
      <c r="P29" s="786"/>
      <c r="Q29" s="794">
        <v>69061</v>
      </c>
      <c r="R29" s="795"/>
      <c r="S29" s="795"/>
      <c r="T29" s="795"/>
      <c r="U29" s="795"/>
      <c r="V29" s="795">
        <v>66807</v>
      </c>
      <c r="W29" s="795"/>
      <c r="X29" s="795"/>
      <c r="Y29" s="795"/>
      <c r="Z29" s="795"/>
      <c r="AA29" s="795">
        <v>2254</v>
      </c>
      <c r="AB29" s="795"/>
      <c r="AC29" s="795"/>
      <c r="AD29" s="795"/>
      <c r="AE29" s="790"/>
      <c r="AF29" s="792">
        <v>2254</v>
      </c>
      <c r="AG29" s="788"/>
      <c r="AH29" s="788"/>
      <c r="AI29" s="788"/>
      <c r="AJ29" s="791"/>
      <c r="AK29" s="841">
        <v>10663</v>
      </c>
      <c r="AL29" s="837"/>
      <c r="AM29" s="837"/>
      <c r="AN29" s="837"/>
      <c r="AO29" s="837"/>
      <c r="AP29" s="837" t="s">
        <v>620</v>
      </c>
      <c r="AQ29" s="837"/>
      <c r="AR29" s="837"/>
      <c r="AS29" s="837"/>
      <c r="AT29" s="837"/>
      <c r="AU29" s="837" t="s">
        <v>620</v>
      </c>
      <c r="AV29" s="837"/>
      <c r="AW29" s="837"/>
      <c r="AX29" s="837"/>
      <c r="AY29" s="837"/>
      <c r="AZ29" s="838" t="s">
        <v>620</v>
      </c>
      <c r="BA29" s="838"/>
      <c r="BB29" s="838"/>
      <c r="BC29" s="838"/>
      <c r="BD29" s="838"/>
      <c r="BE29" s="839"/>
      <c r="BF29" s="839"/>
      <c r="BG29" s="839"/>
      <c r="BH29" s="839"/>
      <c r="BI29" s="840"/>
      <c r="BJ29" s="232"/>
      <c r="BK29" s="232"/>
      <c r="BL29" s="232"/>
      <c r="BM29" s="232"/>
      <c r="BN29" s="232"/>
      <c r="BO29" s="241"/>
      <c r="BP29" s="241"/>
      <c r="BQ29" s="238">
        <v>23</v>
      </c>
      <c r="BR29" s="239"/>
      <c r="BS29" s="778"/>
      <c r="BT29" s="779"/>
      <c r="BU29" s="779"/>
      <c r="BV29" s="779"/>
      <c r="BW29" s="779"/>
      <c r="BX29" s="779"/>
      <c r="BY29" s="779"/>
      <c r="BZ29" s="779"/>
      <c r="CA29" s="779"/>
      <c r="CB29" s="779"/>
      <c r="CC29" s="779"/>
      <c r="CD29" s="779"/>
      <c r="CE29" s="779"/>
      <c r="CF29" s="779"/>
      <c r="CG29" s="780"/>
      <c r="CH29" s="781"/>
      <c r="CI29" s="773"/>
      <c r="CJ29" s="773"/>
      <c r="CK29" s="773"/>
      <c r="CL29" s="782"/>
      <c r="CM29" s="781"/>
      <c r="CN29" s="773"/>
      <c r="CO29" s="773"/>
      <c r="CP29" s="773"/>
      <c r="CQ29" s="782"/>
      <c r="CR29" s="781"/>
      <c r="CS29" s="773"/>
      <c r="CT29" s="773"/>
      <c r="CU29" s="773"/>
      <c r="CV29" s="782"/>
      <c r="CW29" s="781"/>
      <c r="CX29" s="773"/>
      <c r="CY29" s="773"/>
      <c r="CZ29" s="773"/>
      <c r="DA29" s="782"/>
      <c r="DB29" s="781"/>
      <c r="DC29" s="773"/>
      <c r="DD29" s="773"/>
      <c r="DE29" s="773"/>
      <c r="DF29" s="782"/>
      <c r="DG29" s="781"/>
      <c r="DH29" s="773"/>
      <c r="DI29" s="773"/>
      <c r="DJ29" s="773"/>
      <c r="DK29" s="782"/>
      <c r="DL29" s="781"/>
      <c r="DM29" s="773"/>
      <c r="DN29" s="773"/>
      <c r="DO29" s="773"/>
      <c r="DP29" s="782"/>
      <c r="DQ29" s="781"/>
      <c r="DR29" s="773"/>
      <c r="DS29" s="773"/>
      <c r="DT29" s="773"/>
      <c r="DU29" s="782"/>
      <c r="DV29" s="778"/>
      <c r="DW29" s="779"/>
      <c r="DX29" s="779"/>
      <c r="DY29" s="779"/>
      <c r="DZ29" s="783"/>
      <c r="EA29" s="230"/>
    </row>
    <row r="30" spans="1:131" ht="26.25" customHeight="1" x14ac:dyDescent="0.15">
      <c r="A30" s="242">
        <v>3</v>
      </c>
      <c r="B30" s="784" t="s">
        <v>418</v>
      </c>
      <c r="C30" s="785"/>
      <c r="D30" s="785"/>
      <c r="E30" s="785"/>
      <c r="F30" s="785"/>
      <c r="G30" s="785"/>
      <c r="H30" s="785"/>
      <c r="I30" s="785"/>
      <c r="J30" s="785"/>
      <c r="K30" s="785"/>
      <c r="L30" s="785"/>
      <c r="M30" s="785"/>
      <c r="N30" s="785"/>
      <c r="O30" s="785"/>
      <c r="P30" s="786"/>
      <c r="Q30" s="794">
        <v>10186</v>
      </c>
      <c r="R30" s="795"/>
      <c r="S30" s="795"/>
      <c r="T30" s="795"/>
      <c r="U30" s="795"/>
      <c r="V30" s="795">
        <v>10175</v>
      </c>
      <c r="W30" s="795"/>
      <c r="X30" s="795"/>
      <c r="Y30" s="795"/>
      <c r="Z30" s="795"/>
      <c r="AA30" s="795">
        <v>12</v>
      </c>
      <c r="AB30" s="795"/>
      <c r="AC30" s="795"/>
      <c r="AD30" s="795"/>
      <c r="AE30" s="790"/>
      <c r="AF30" s="792">
        <v>12</v>
      </c>
      <c r="AG30" s="788"/>
      <c r="AH30" s="788"/>
      <c r="AI30" s="788"/>
      <c r="AJ30" s="791"/>
      <c r="AK30" s="841">
        <v>1871</v>
      </c>
      <c r="AL30" s="837"/>
      <c r="AM30" s="837"/>
      <c r="AN30" s="837"/>
      <c r="AO30" s="837"/>
      <c r="AP30" s="837" t="s">
        <v>620</v>
      </c>
      <c r="AQ30" s="837"/>
      <c r="AR30" s="837"/>
      <c r="AS30" s="837"/>
      <c r="AT30" s="837"/>
      <c r="AU30" s="837" t="s">
        <v>620</v>
      </c>
      <c r="AV30" s="837"/>
      <c r="AW30" s="837"/>
      <c r="AX30" s="837"/>
      <c r="AY30" s="837"/>
      <c r="AZ30" s="838" t="s">
        <v>620</v>
      </c>
      <c r="BA30" s="838"/>
      <c r="BB30" s="838"/>
      <c r="BC30" s="838"/>
      <c r="BD30" s="838"/>
      <c r="BE30" s="839"/>
      <c r="BF30" s="839"/>
      <c r="BG30" s="839"/>
      <c r="BH30" s="839"/>
      <c r="BI30" s="840"/>
      <c r="BJ30" s="232"/>
      <c r="BK30" s="232"/>
      <c r="BL30" s="232"/>
      <c r="BM30" s="232"/>
      <c r="BN30" s="232"/>
      <c r="BO30" s="241"/>
      <c r="BP30" s="241"/>
      <c r="BQ30" s="238">
        <v>24</v>
      </c>
      <c r="BR30" s="239"/>
      <c r="BS30" s="778"/>
      <c r="BT30" s="779"/>
      <c r="BU30" s="779"/>
      <c r="BV30" s="779"/>
      <c r="BW30" s="779"/>
      <c r="BX30" s="779"/>
      <c r="BY30" s="779"/>
      <c r="BZ30" s="779"/>
      <c r="CA30" s="779"/>
      <c r="CB30" s="779"/>
      <c r="CC30" s="779"/>
      <c r="CD30" s="779"/>
      <c r="CE30" s="779"/>
      <c r="CF30" s="779"/>
      <c r="CG30" s="780"/>
      <c r="CH30" s="781"/>
      <c r="CI30" s="773"/>
      <c r="CJ30" s="773"/>
      <c r="CK30" s="773"/>
      <c r="CL30" s="782"/>
      <c r="CM30" s="781"/>
      <c r="CN30" s="773"/>
      <c r="CO30" s="773"/>
      <c r="CP30" s="773"/>
      <c r="CQ30" s="782"/>
      <c r="CR30" s="781"/>
      <c r="CS30" s="773"/>
      <c r="CT30" s="773"/>
      <c r="CU30" s="773"/>
      <c r="CV30" s="782"/>
      <c r="CW30" s="781"/>
      <c r="CX30" s="773"/>
      <c r="CY30" s="773"/>
      <c r="CZ30" s="773"/>
      <c r="DA30" s="782"/>
      <c r="DB30" s="781"/>
      <c r="DC30" s="773"/>
      <c r="DD30" s="773"/>
      <c r="DE30" s="773"/>
      <c r="DF30" s="782"/>
      <c r="DG30" s="781"/>
      <c r="DH30" s="773"/>
      <c r="DI30" s="773"/>
      <c r="DJ30" s="773"/>
      <c r="DK30" s="782"/>
      <c r="DL30" s="781"/>
      <c r="DM30" s="773"/>
      <c r="DN30" s="773"/>
      <c r="DO30" s="773"/>
      <c r="DP30" s="782"/>
      <c r="DQ30" s="781"/>
      <c r="DR30" s="773"/>
      <c r="DS30" s="773"/>
      <c r="DT30" s="773"/>
      <c r="DU30" s="782"/>
      <c r="DV30" s="778"/>
      <c r="DW30" s="779"/>
      <c r="DX30" s="779"/>
      <c r="DY30" s="779"/>
      <c r="DZ30" s="783"/>
      <c r="EA30" s="230"/>
    </row>
    <row r="31" spans="1:131" ht="26.25" customHeight="1" x14ac:dyDescent="0.15">
      <c r="A31" s="242">
        <v>4</v>
      </c>
      <c r="B31" s="784" t="s">
        <v>419</v>
      </c>
      <c r="C31" s="785"/>
      <c r="D31" s="785"/>
      <c r="E31" s="785"/>
      <c r="F31" s="785"/>
      <c r="G31" s="785"/>
      <c r="H31" s="785"/>
      <c r="I31" s="785"/>
      <c r="J31" s="785"/>
      <c r="K31" s="785"/>
      <c r="L31" s="785"/>
      <c r="M31" s="785"/>
      <c r="N31" s="785"/>
      <c r="O31" s="785"/>
      <c r="P31" s="786"/>
      <c r="Q31" s="794">
        <v>19180</v>
      </c>
      <c r="R31" s="795"/>
      <c r="S31" s="795"/>
      <c r="T31" s="795"/>
      <c r="U31" s="795"/>
      <c r="V31" s="795">
        <v>19180</v>
      </c>
      <c r="W31" s="795"/>
      <c r="X31" s="795"/>
      <c r="Y31" s="795"/>
      <c r="Z31" s="795"/>
      <c r="AA31" s="795" t="s">
        <v>620</v>
      </c>
      <c r="AB31" s="795"/>
      <c r="AC31" s="795"/>
      <c r="AD31" s="795"/>
      <c r="AE31" s="790"/>
      <c r="AF31" s="792">
        <v>198</v>
      </c>
      <c r="AG31" s="788"/>
      <c r="AH31" s="788"/>
      <c r="AI31" s="788"/>
      <c r="AJ31" s="791"/>
      <c r="AK31" s="841">
        <v>9162</v>
      </c>
      <c r="AL31" s="837"/>
      <c r="AM31" s="837"/>
      <c r="AN31" s="837"/>
      <c r="AO31" s="837"/>
      <c r="AP31" s="837">
        <v>198801</v>
      </c>
      <c r="AQ31" s="837"/>
      <c r="AR31" s="837"/>
      <c r="AS31" s="837"/>
      <c r="AT31" s="837"/>
      <c r="AU31" s="837">
        <v>89063</v>
      </c>
      <c r="AV31" s="837"/>
      <c r="AW31" s="837"/>
      <c r="AX31" s="837"/>
      <c r="AY31" s="837"/>
      <c r="AZ31" s="838" t="s">
        <v>620</v>
      </c>
      <c r="BA31" s="838"/>
      <c r="BB31" s="838"/>
      <c r="BC31" s="838"/>
      <c r="BD31" s="838"/>
      <c r="BE31" s="839" t="s">
        <v>420</v>
      </c>
      <c r="BF31" s="839"/>
      <c r="BG31" s="839"/>
      <c r="BH31" s="839"/>
      <c r="BI31" s="840"/>
      <c r="BJ31" s="232"/>
      <c r="BK31" s="232"/>
      <c r="BL31" s="232"/>
      <c r="BM31" s="232"/>
      <c r="BN31" s="232"/>
      <c r="BO31" s="241"/>
      <c r="BP31" s="241"/>
      <c r="BQ31" s="238">
        <v>25</v>
      </c>
      <c r="BR31" s="239"/>
      <c r="BS31" s="778"/>
      <c r="BT31" s="779"/>
      <c r="BU31" s="779"/>
      <c r="BV31" s="779"/>
      <c r="BW31" s="779"/>
      <c r="BX31" s="779"/>
      <c r="BY31" s="779"/>
      <c r="BZ31" s="779"/>
      <c r="CA31" s="779"/>
      <c r="CB31" s="779"/>
      <c r="CC31" s="779"/>
      <c r="CD31" s="779"/>
      <c r="CE31" s="779"/>
      <c r="CF31" s="779"/>
      <c r="CG31" s="780"/>
      <c r="CH31" s="781"/>
      <c r="CI31" s="773"/>
      <c r="CJ31" s="773"/>
      <c r="CK31" s="773"/>
      <c r="CL31" s="782"/>
      <c r="CM31" s="781"/>
      <c r="CN31" s="773"/>
      <c r="CO31" s="773"/>
      <c r="CP31" s="773"/>
      <c r="CQ31" s="782"/>
      <c r="CR31" s="781"/>
      <c r="CS31" s="773"/>
      <c r="CT31" s="773"/>
      <c r="CU31" s="773"/>
      <c r="CV31" s="782"/>
      <c r="CW31" s="781"/>
      <c r="CX31" s="773"/>
      <c r="CY31" s="773"/>
      <c r="CZ31" s="773"/>
      <c r="DA31" s="782"/>
      <c r="DB31" s="781"/>
      <c r="DC31" s="773"/>
      <c r="DD31" s="773"/>
      <c r="DE31" s="773"/>
      <c r="DF31" s="782"/>
      <c r="DG31" s="781"/>
      <c r="DH31" s="773"/>
      <c r="DI31" s="773"/>
      <c r="DJ31" s="773"/>
      <c r="DK31" s="782"/>
      <c r="DL31" s="781"/>
      <c r="DM31" s="773"/>
      <c r="DN31" s="773"/>
      <c r="DO31" s="773"/>
      <c r="DP31" s="782"/>
      <c r="DQ31" s="781"/>
      <c r="DR31" s="773"/>
      <c r="DS31" s="773"/>
      <c r="DT31" s="773"/>
      <c r="DU31" s="782"/>
      <c r="DV31" s="778"/>
      <c r="DW31" s="779"/>
      <c r="DX31" s="779"/>
      <c r="DY31" s="779"/>
      <c r="DZ31" s="783"/>
      <c r="EA31" s="230"/>
    </row>
    <row r="32" spans="1:131" ht="26.25" customHeight="1" x14ac:dyDescent="0.15">
      <c r="A32" s="242">
        <v>5</v>
      </c>
      <c r="B32" s="784" t="s">
        <v>421</v>
      </c>
      <c r="C32" s="785"/>
      <c r="D32" s="785"/>
      <c r="E32" s="785"/>
      <c r="F32" s="785"/>
      <c r="G32" s="785"/>
      <c r="H32" s="785"/>
      <c r="I32" s="785"/>
      <c r="J32" s="785"/>
      <c r="K32" s="785"/>
      <c r="L32" s="785"/>
      <c r="M32" s="785"/>
      <c r="N32" s="785"/>
      <c r="O32" s="785"/>
      <c r="P32" s="786"/>
      <c r="Q32" s="794">
        <v>796</v>
      </c>
      <c r="R32" s="795"/>
      <c r="S32" s="795"/>
      <c r="T32" s="795"/>
      <c r="U32" s="795"/>
      <c r="V32" s="795">
        <v>731</v>
      </c>
      <c r="W32" s="795"/>
      <c r="X32" s="795"/>
      <c r="Y32" s="795"/>
      <c r="Z32" s="795"/>
      <c r="AA32" s="795">
        <v>65</v>
      </c>
      <c r="AB32" s="795"/>
      <c r="AC32" s="795"/>
      <c r="AD32" s="795"/>
      <c r="AE32" s="790"/>
      <c r="AF32" s="792">
        <v>3356</v>
      </c>
      <c r="AG32" s="788"/>
      <c r="AH32" s="788"/>
      <c r="AI32" s="788"/>
      <c r="AJ32" s="791"/>
      <c r="AK32" s="841">
        <v>150</v>
      </c>
      <c r="AL32" s="837"/>
      <c r="AM32" s="837"/>
      <c r="AN32" s="837"/>
      <c r="AO32" s="837"/>
      <c r="AP32" s="837">
        <v>505</v>
      </c>
      <c r="AQ32" s="837"/>
      <c r="AR32" s="837"/>
      <c r="AS32" s="837"/>
      <c r="AT32" s="837"/>
      <c r="AU32" s="837">
        <v>263</v>
      </c>
      <c r="AV32" s="837"/>
      <c r="AW32" s="837"/>
      <c r="AX32" s="837"/>
      <c r="AY32" s="837"/>
      <c r="AZ32" s="838" t="s">
        <v>620</v>
      </c>
      <c r="BA32" s="838"/>
      <c r="BB32" s="838"/>
      <c r="BC32" s="838"/>
      <c r="BD32" s="838"/>
      <c r="BE32" s="839" t="s">
        <v>420</v>
      </c>
      <c r="BF32" s="839"/>
      <c r="BG32" s="839"/>
      <c r="BH32" s="839"/>
      <c r="BI32" s="840"/>
      <c r="BJ32" s="232"/>
      <c r="BK32" s="232"/>
      <c r="BL32" s="232"/>
      <c r="BM32" s="232"/>
      <c r="BN32" s="232"/>
      <c r="BO32" s="241"/>
      <c r="BP32" s="241"/>
      <c r="BQ32" s="238">
        <v>26</v>
      </c>
      <c r="BR32" s="239"/>
      <c r="BS32" s="778"/>
      <c r="BT32" s="779"/>
      <c r="BU32" s="779"/>
      <c r="BV32" s="779"/>
      <c r="BW32" s="779"/>
      <c r="BX32" s="779"/>
      <c r="BY32" s="779"/>
      <c r="BZ32" s="779"/>
      <c r="CA32" s="779"/>
      <c r="CB32" s="779"/>
      <c r="CC32" s="779"/>
      <c r="CD32" s="779"/>
      <c r="CE32" s="779"/>
      <c r="CF32" s="779"/>
      <c r="CG32" s="780"/>
      <c r="CH32" s="781"/>
      <c r="CI32" s="773"/>
      <c r="CJ32" s="773"/>
      <c r="CK32" s="773"/>
      <c r="CL32" s="782"/>
      <c r="CM32" s="781"/>
      <c r="CN32" s="773"/>
      <c r="CO32" s="773"/>
      <c r="CP32" s="773"/>
      <c r="CQ32" s="782"/>
      <c r="CR32" s="781"/>
      <c r="CS32" s="773"/>
      <c r="CT32" s="773"/>
      <c r="CU32" s="773"/>
      <c r="CV32" s="782"/>
      <c r="CW32" s="781"/>
      <c r="CX32" s="773"/>
      <c r="CY32" s="773"/>
      <c r="CZ32" s="773"/>
      <c r="DA32" s="782"/>
      <c r="DB32" s="781"/>
      <c r="DC32" s="773"/>
      <c r="DD32" s="773"/>
      <c r="DE32" s="773"/>
      <c r="DF32" s="782"/>
      <c r="DG32" s="781"/>
      <c r="DH32" s="773"/>
      <c r="DI32" s="773"/>
      <c r="DJ32" s="773"/>
      <c r="DK32" s="782"/>
      <c r="DL32" s="781"/>
      <c r="DM32" s="773"/>
      <c r="DN32" s="773"/>
      <c r="DO32" s="773"/>
      <c r="DP32" s="782"/>
      <c r="DQ32" s="781"/>
      <c r="DR32" s="773"/>
      <c r="DS32" s="773"/>
      <c r="DT32" s="773"/>
      <c r="DU32" s="782"/>
      <c r="DV32" s="778"/>
      <c r="DW32" s="779"/>
      <c r="DX32" s="779"/>
      <c r="DY32" s="779"/>
      <c r="DZ32" s="783"/>
      <c r="EA32" s="230"/>
    </row>
    <row r="33" spans="1:131" ht="26.25" customHeight="1" x14ac:dyDescent="0.15">
      <c r="A33" s="242">
        <v>6</v>
      </c>
      <c r="B33" s="784" t="s">
        <v>422</v>
      </c>
      <c r="C33" s="785"/>
      <c r="D33" s="785"/>
      <c r="E33" s="785"/>
      <c r="F33" s="785"/>
      <c r="G33" s="785"/>
      <c r="H33" s="785"/>
      <c r="I33" s="785"/>
      <c r="J33" s="785"/>
      <c r="K33" s="785"/>
      <c r="L33" s="785"/>
      <c r="M33" s="785"/>
      <c r="N33" s="785"/>
      <c r="O33" s="785"/>
      <c r="P33" s="786"/>
      <c r="Q33" s="794">
        <v>15359</v>
      </c>
      <c r="R33" s="795"/>
      <c r="S33" s="795"/>
      <c r="T33" s="795"/>
      <c r="U33" s="795"/>
      <c r="V33" s="795">
        <v>14254</v>
      </c>
      <c r="W33" s="795"/>
      <c r="X33" s="795"/>
      <c r="Y33" s="795"/>
      <c r="Z33" s="795"/>
      <c r="AA33" s="795">
        <v>1106</v>
      </c>
      <c r="AB33" s="795"/>
      <c r="AC33" s="795"/>
      <c r="AD33" s="795"/>
      <c r="AE33" s="790"/>
      <c r="AF33" s="792">
        <v>8423</v>
      </c>
      <c r="AG33" s="788"/>
      <c r="AH33" s="788"/>
      <c r="AI33" s="788"/>
      <c r="AJ33" s="791"/>
      <c r="AK33" s="841">
        <v>431</v>
      </c>
      <c r="AL33" s="837"/>
      <c r="AM33" s="837"/>
      <c r="AN33" s="837"/>
      <c r="AO33" s="837"/>
      <c r="AP33" s="837">
        <v>23128</v>
      </c>
      <c r="AQ33" s="837"/>
      <c r="AR33" s="837"/>
      <c r="AS33" s="837"/>
      <c r="AT33" s="837"/>
      <c r="AU33" s="837">
        <v>439</v>
      </c>
      <c r="AV33" s="837"/>
      <c r="AW33" s="837"/>
      <c r="AX33" s="837"/>
      <c r="AY33" s="837"/>
      <c r="AZ33" s="838" t="s">
        <v>620</v>
      </c>
      <c r="BA33" s="838"/>
      <c r="BB33" s="838"/>
      <c r="BC33" s="838"/>
      <c r="BD33" s="838"/>
      <c r="BE33" s="839" t="s">
        <v>420</v>
      </c>
      <c r="BF33" s="839"/>
      <c r="BG33" s="839"/>
      <c r="BH33" s="839"/>
      <c r="BI33" s="840"/>
      <c r="BJ33" s="232"/>
      <c r="BK33" s="232"/>
      <c r="BL33" s="232"/>
      <c r="BM33" s="232"/>
      <c r="BN33" s="232"/>
      <c r="BO33" s="241"/>
      <c r="BP33" s="241"/>
      <c r="BQ33" s="238">
        <v>27</v>
      </c>
      <c r="BR33" s="239"/>
      <c r="BS33" s="778"/>
      <c r="BT33" s="779"/>
      <c r="BU33" s="779"/>
      <c r="BV33" s="779"/>
      <c r="BW33" s="779"/>
      <c r="BX33" s="779"/>
      <c r="BY33" s="779"/>
      <c r="BZ33" s="779"/>
      <c r="CA33" s="779"/>
      <c r="CB33" s="779"/>
      <c r="CC33" s="779"/>
      <c r="CD33" s="779"/>
      <c r="CE33" s="779"/>
      <c r="CF33" s="779"/>
      <c r="CG33" s="780"/>
      <c r="CH33" s="781"/>
      <c r="CI33" s="773"/>
      <c r="CJ33" s="773"/>
      <c r="CK33" s="773"/>
      <c r="CL33" s="782"/>
      <c r="CM33" s="781"/>
      <c r="CN33" s="773"/>
      <c r="CO33" s="773"/>
      <c r="CP33" s="773"/>
      <c r="CQ33" s="782"/>
      <c r="CR33" s="781"/>
      <c r="CS33" s="773"/>
      <c r="CT33" s="773"/>
      <c r="CU33" s="773"/>
      <c r="CV33" s="782"/>
      <c r="CW33" s="781"/>
      <c r="CX33" s="773"/>
      <c r="CY33" s="773"/>
      <c r="CZ33" s="773"/>
      <c r="DA33" s="782"/>
      <c r="DB33" s="781"/>
      <c r="DC33" s="773"/>
      <c r="DD33" s="773"/>
      <c r="DE33" s="773"/>
      <c r="DF33" s="782"/>
      <c r="DG33" s="781"/>
      <c r="DH33" s="773"/>
      <c r="DI33" s="773"/>
      <c r="DJ33" s="773"/>
      <c r="DK33" s="782"/>
      <c r="DL33" s="781"/>
      <c r="DM33" s="773"/>
      <c r="DN33" s="773"/>
      <c r="DO33" s="773"/>
      <c r="DP33" s="782"/>
      <c r="DQ33" s="781"/>
      <c r="DR33" s="773"/>
      <c r="DS33" s="773"/>
      <c r="DT33" s="773"/>
      <c r="DU33" s="782"/>
      <c r="DV33" s="778"/>
      <c r="DW33" s="779"/>
      <c r="DX33" s="779"/>
      <c r="DY33" s="779"/>
      <c r="DZ33" s="783"/>
      <c r="EA33" s="230"/>
    </row>
    <row r="34" spans="1:131" ht="26.25" customHeight="1" x14ac:dyDescent="0.15">
      <c r="A34" s="242">
        <v>7</v>
      </c>
      <c r="B34" s="784" t="s">
        <v>423</v>
      </c>
      <c r="C34" s="785"/>
      <c r="D34" s="785"/>
      <c r="E34" s="785"/>
      <c r="F34" s="785"/>
      <c r="G34" s="785"/>
      <c r="H34" s="785"/>
      <c r="I34" s="785"/>
      <c r="J34" s="785"/>
      <c r="K34" s="785"/>
      <c r="L34" s="785"/>
      <c r="M34" s="785"/>
      <c r="N34" s="785"/>
      <c r="O34" s="785"/>
      <c r="P34" s="786"/>
      <c r="Q34" s="794">
        <v>255</v>
      </c>
      <c r="R34" s="795"/>
      <c r="S34" s="795"/>
      <c r="T34" s="795"/>
      <c r="U34" s="795"/>
      <c r="V34" s="795">
        <v>192</v>
      </c>
      <c r="W34" s="795"/>
      <c r="X34" s="795"/>
      <c r="Y34" s="795"/>
      <c r="Z34" s="795"/>
      <c r="AA34" s="795">
        <v>63</v>
      </c>
      <c r="AB34" s="795"/>
      <c r="AC34" s="795"/>
      <c r="AD34" s="795"/>
      <c r="AE34" s="790"/>
      <c r="AF34" s="792">
        <v>1194</v>
      </c>
      <c r="AG34" s="788"/>
      <c r="AH34" s="788"/>
      <c r="AI34" s="788"/>
      <c r="AJ34" s="791"/>
      <c r="AK34" s="841">
        <v>12</v>
      </c>
      <c r="AL34" s="837"/>
      <c r="AM34" s="837"/>
      <c r="AN34" s="837"/>
      <c r="AO34" s="837"/>
      <c r="AP34" s="837">
        <v>20</v>
      </c>
      <c r="AQ34" s="837"/>
      <c r="AR34" s="837"/>
      <c r="AS34" s="837"/>
      <c r="AT34" s="837"/>
      <c r="AU34" s="837">
        <v>0</v>
      </c>
      <c r="AV34" s="837"/>
      <c r="AW34" s="837"/>
      <c r="AX34" s="837"/>
      <c r="AY34" s="837"/>
      <c r="AZ34" s="838" t="s">
        <v>620</v>
      </c>
      <c r="BA34" s="838"/>
      <c r="BB34" s="838"/>
      <c r="BC34" s="838"/>
      <c r="BD34" s="838"/>
      <c r="BE34" s="839" t="s">
        <v>424</v>
      </c>
      <c r="BF34" s="839"/>
      <c r="BG34" s="839"/>
      <c r="BH34" s="839"/>
      <c r="BI34" s="840"/>
      <c r="BJ34" s="232"/>
      <c r="BK34" s="232"/>
      <c r="BL34" s="232"/>
      <c r="BM34" s="232"/>
      <c r="BN34" s="232"/>
      <c r="BO34" s="241"/>
      <c r="BP34" s="241"/>
      <c r="BQ34" s="238">
        <v>28</v>
      </c>
      <c r="BR34" s="239"/>
      <c r="BS34" s="778"/>
      <c r="BT34" s="779"/>
      <c r="BU34" s="779"/>
      <c r="BV34" s="779"/>
      <c r="BW34" s="779"/>
      <c r="BX34" s="779"/>
      <c r="BY34" s="779"/>
      <c r="BZ34" s="779"/>
      <c r="CA34" s="779"/>
      <c r="CB34" s="779"/>
      <c r="CC34" s="779"/>
      <c r="CD34" s="779"/>
      <c r="CE34" s="779"/>
      <c r="CF34" s="779"/>
      <c r="CG34" s="780"/>
      <c r="CH34" s="781"/>
      <c r="CI34" s="773"/>
      <c r="CJ34" s="773"/>
      <c r="CK34" s="773"/>
      <c r="CL34" s="782"/>
      <c r="CM34" s="781"/>
      <c r="CN34" s="773"/>
      <c r="CO34" s="773"/>
      <c r="CP34" s="773"/>
      <c r="CQ34" s="782"/>
      <c r="CR34" s="781"/>
      <c r="CS34" s="773"/>
      <c r="CT34" s="773"/>
      <c r="CU34" s="773"/>
      <c r="CV34" s="782"/>
      <c r="CW34" s="781"/>
      <c r="CX34" s="773"/>
      <c r="CY34" s="773"/>
      <c r="CZ34" s="773"/>
      <c r="DA34" s="782"/>
      <c r="DB34" s="781"/>
      <c r="DC34" s="773"/>
      <c r="DD34" s="773"/>
      <c r="DE34" s="773"/>
      <c r="DF34" s="782"/>
      <c r="DG34" s="781"/>
      <c r="DH34" s="773"/>
      <c r="DI34" s="773"/>
      <c r="DJ34" s="773"/>
      <c r="DK34" s="782"/>
      <c r="DL34" s="781"/>
      <c r="DM34" s="773"/>
      <c r="DN34" s="773"/>
      <c r="DO34" s="773"/>
      <c r="DP34" s="782"/>
      <c r="DQ34" s="781"/>
      <c r="DR34" s="773"/>
      <c r="DS34" s="773"/>
      <c r="DT34" s="773"/>
      <c r="DU34" s="782"/>
      <c r="DV34" s="778"/>
      <c r="DW34" s="779"/>
      <c r="DX34" s="779"/>
      <c r="DY34" s="779"/>
      <c r="DZ34" s="783"/>
      <c r="EA34" s="230"/>
    </row>
    <row r="35" spans="1:131" ht="26.25" customHeight="1" x14ac:dyDescent="0.15">
      <c r="A35" s="242">
        <v>8</v>
      </c>
      <c r="B35" s="784" t="s">
        <v>425</v>
      </c>
      <c r="C35" s="785"/>
      <c r="D35" s="785"/>
      <c r="E35" s="785"/>
      <c r="F35" s="785"/>
      <c r="G35" s="785"/>
      <c r="H35" s="785"/>
      <c r="I35" s="785"/>
      <c r="J35" s="785"/>
      <c r="K35" s="785"/>
      <c r="L35" s="785"/>
      <c r="M35" s="785"/>
      <c r="N35" s="785"/>
      <c r="O35" s="785"/>
      <c r="P35" s="786"/>
      <c r="Q35" s="794">
        <v>82</v>
      </c>
      <c r="R35" s="795"/>
      <c r="S35" s="795"/>
      <c r="T35" s="795"/>
      <c r="U35" s="795"/>
      <c r="V35" s="795">
        <v>95</v>
      </c>
      <c r="W35" s="795"/>
      <c r="X35" s="795"/>
      <c r="Y35" s="795"/>
      <c r="Z35" s="795"/>
      <c r="AA35" s="795">
        <v>-13</v>
      </c>
      <c r="AB35" s="795"/>
      <c r="AC35" s="795"/>
      <c r="AD35" s="795"/>
      <c r="AE35" s="790"/>
      <c r="AF35" s="792" t="s">
        <v>395</v>
      </c>
      <c r="AG35" s="788"/>
      <c r="AH35" s="788"/>
      <c r="AI35" s="788"/>
      <c r="AJ35" s="791"/>
      <c r="AK35" s="841">
        <v>82</v>
      </c>
      <c r="AL35" s="837"/>
      <c r="AM35" s="837"/>
      <c r="AN35" s="837"/>
      <c r="AO35" s="837"/>
      <c r="AP35" s="837">
        <v>528</v>
      </c>
      <c r="AQ35" s="837"/>
      <c r="AR35" s="837"/>
      <c r="AS35" s="837"/>
      <c r="AT35" s="837"/>
      <c r="AU35" s="837">
        <v>463</v>
      </c>
      <c r="AV35" s="837"/>
      <c r="AW35" s="837"/>
      <c r="AX35" s="837"/>
      <c r="AY35" s="837"/>
      <c r="AZ35" s="838" t="s">
        <v>620</v>
      </c>
      <c r="BA35" s="838"/>
      <c r="BB35" s="838"/>
      <c r="BC35" s="838"/>
      <c r="BD35" s="838"/>
      <c r="BE35" s="839" t="s">
        <v>424</v>
      </c>
      <c r="BF35" s="839"/>
      <c r="BG35" s="839"/>
      <c r="BH35" s="839"/>
      <c r="BI35" s="840"/>
      <c r="BJ35" s="232"/>
      <c r="BK35" s="232"/>
      <c r="BL35" s="232"/>
      <c r="BM35" s="232"/>
      <c r="BN35" s="232"/>
      <c r="BO35" s="241"/>
      <c r="BP35" s="241"/>
      <c r="BQ35" s="238">
        <v>29</v>
      </c>
      <c r="BR35" s="239"/>
      <c r="BS35" s="778"/>
      <c r="BT35" s="779"/>
      <c r="BU35" s="779"/>
      <c r="BV35" s="779"/>
      <c r="BW35" s="779"/>
      <c r="BX35" s="779"/>
      <c r="BY35" s="779"/>
      <c r="BZ35" s="779"/>
      <c r="CA35" s="779"/>
      <c r="CB35" s="779"/>
      <c r="CC35" s="779"/>
      <c r="CD35" s="779"/>
      <c r="CE35" s="779"/>
      <c r="CF35" s="779"/>
      <c r="CG35" s="780"/>
      <c r="CH35" s="781"/>
      <c r="CI35" s="773"/>
      <c r="CJ35" s="773"/>
      <c r="CK35" s="773"/>
      <c r="CL35" s="782"/>
      <c r="CM35" s="781"/>
      <c r="CN35" s="773"/>
      <c r="CO35" s="773"/>
      <c r="CP35" s="773"/>
      <c r="CQ35" s="782"/>
      <c r="CR35" s="781"/>
      <c r="CS35" s="773"/>
      <c r="CT35" s="773"/>
      <c r="CU35" s="773"/>
      <c r="CV35" s="782"/>
      <c r="CW35" s="781"/>
      <c r="CX35" s="773"/>
      <c r="CY35" s="773"/>
      <c r="CZ35" s="773"/>
      <c r="DA35" s="782"/>
      <c r="DB35" s="781"/>
      <c r="DC35" s="773"/>
      <c r="DD35" s="773"/>
      <c r="DE35" s="773"/>
      <c r="DF35" s="782"/>
      <c r="DG35" s="781"/>
      <c r="DH35" s="773"/>
      <c r="DI35" s="773"/>
      <c r="DJ35" s="773"/>
      <c r="DK35" s="782"/>
      <c r="DL35" s="781"/>
      <c r="DM35" s="773"/>
      <c r="DN35" s="773"/>
      <c r="DO35" s="773"/>
      <c r="DP35" s="782"/>
      <c r="DQ35" s="781"/>
      <c r="DR35" s="773"/>
      <c r="DS35" s="773"/>
      <c r="DT35" s="773"/>
      <c r="DU35" s="782"/>
      <c r="DV35" s="778"/>
      <c r="DW35" s="779"/>
      <c r="DX35" s="779"/>
      <c r="DY35" s="779"/>
      <c r="DZ35" s="783"/>
      <c r="EA35" s="230"/>
    </row>
    <row r="36" spans="1:131" ht="26.25" customHeight="1" x14ac:dyDescent="0.15">
      <c r="A36" s="242">
        <v>9</v>
      </c>
      <c r="B36" s="784"/>
      <c r="C36" s="785"/>
      <c r="D36" s="785"/>
      <c r="E36" s="785"/>
      <c r="F36" s="785"/>
      <c r="G36" s="785"/>
      <c r="H36" s="785"/>
      <c r="I36" s="785"/>
      <c r="J36" s="785"/>
      <c r="K36" s="785"/>
      <c r="L36" s="785"/>
      <c r="M36" s="785"/>
      <c r="N36" s="785"/>
      <c r="O36" s="785"/>
      <c r="P36" s="786"/>
      <c r="Q36" s="794"/>
      <c r="R36" s="795"/>
      <c r="S36" s="795"/>
      <c r="T36" s="795"/>
      <c r="U36" s="795"/>
      <c r="V36" s="795"/>
      <c r="W36" s="795"/>
      <c r="X36" s="795"/>
      <c r="Y36" s="795"/>
      <c r="Z36" s="795"/>
      <c r="AA36" s="795"/>
      <c r="AB36" s="795"/>
      <c r="AC36" s="795"/>
      <c r="AD36" s="795"/>
      <c r="AE36" s="790"/>
      <c r="AF36" s="792"/>
      <c r="AG36" s="788"/>
      <c r="AH36" s="788"/>
      <c r="AI36" s="788"/>
      <c r="AJ36" s="791"/>
      <c r="AK36" s="841"/>
      <c r="AL36" s="837"/>
      <c r="AM36" s="837"/>
      <c r="AN36" s="837"/>
      <c r="AO36" s="837"/>
      <c r="AP36" s="837"/>
      <c r="AQ36" s="837"/>
      <c r="AR36" s="837"/>
      <c r="AS36" s="837"/>
      <c r="AT36" s="837"/>
      <c r="AU36" s="837"/>
      <c r="AV36" s="837"/>
      <c r="AW36" s="837"/>
      <c r="AX36" s="837"/>
      <c r="AY36" s="837"/>
      <c r="AZ36" s="838"/>
      <c r="BA36" s="838"/>
      <c r="BB36" s="838"/>
      <c r="BC36" s="838"/>
      <c r="BD36" s="838"/>
      <c r="BE36" s="839"/>
      <c r="BF36" s="839"/>
      <c r="BG36" s="839"/>
      <c r="BH36" s="839"/>
      <c r="BI36" s="840"/>
      <c r="BJ36" s="232"/>
      <c r="BK36" s="232"/>
      <c r="BL36" s="232"/>
      <c r="BM36" s="232"/>
      <c r="BN36" s="232"/>
      <c r="BO36" s="241"/>
      <c r="BP36" s="241"/>
      <c r="BQ36" s="238">
        <v>30</v>
      </c>
      <c r="BR36" s="239"/>
      <c r="BS36" s="778"/>
      <c r="BT36" s="779"/>
      <c r="BU36" s="779"/>
      <c r="BV36" s="779"/>
      <c r="BW36" s="779"/>
      <c r="BX36" s="779"/>
      <c r="BY36" s="779"/>
      <c r="BZ36" s="779"/>
      <c r="CA36" s="779"/>
      <c r="CB36" s="779"/>
      <c r="CC36" s="779"/>
      <c r="CD36" s="779"/>
      <c r="CE36" s="779"/>
      <c r="CF36" s="779"/>
      <c r="CG36" s="780"/>
      <c r="CH36" s="781"/>
      <c r="CI36" s="773"/>
      <c r="CJ36" s="773"/>
      <c r="CK36" s="773"/>
      <c r="CL36" s="782"/>
      <c r="CM36" s="781"/>
      <c r="CN36" s="773"/>
      <c r="CO36" s="773"/>
      <c r="CP36" s="773"/>
      <c r="CQ36" s="782"/>
      <c r="CR36" s="781"/>
      <c r="CS36" s="773"/>
      <c r="CT36" s="773"/>
      <c r="CU36" s="773"/>
      <c r="CV36" s="782"/>
      <c r="CW36" s="781"/>
      <c r="CX36" s="773"/>
      <c r="CY36" s="773"/>
      <c r="CZ36" s="773"/>
      <c r="DA36" s="782"/>
      <c r="DB36" s="781"/>
      <c r="DC36" s="773"/>
      <c r="DD36" s="773"/>
      <c r="DE36" s="773"/>
      <c r="DF36" s="782"/>
      <c r="DG36" s="781"/>
      <c r="DH36" s="773"/>
      <c r="DI36" s="773"/>
      <c r="DJ36" s="773"/>
      <c r="DK36" s="782"/>
      <c r="DL36" s="781"/>
      <c r="DM36" s="773"/>
      <c r="DN36" s="773"/>
      <c r="DO36" s="773"/>
      <c r="DP36" s="782"/>
      <c r="DQ36" s="781"/>
      <c r="DR36" s="773"/>
      <c r="DS36" s="773"/>
      <c r="DT36" s="773"/>
      <c r="DU36" s="782"/>
      <c r="DV36" s="778"/>
      <c r="DW36" s="779"/>
      <c r="DX36" s="779"/>
      <c r="DY36" s="779"/>
      <c r="DZ36" s="783"/>
      <c r="EA36" s="230"/>
    </row>
    <row r="37" spans="1:131" ht="26.25" customHeight="1" x14ac:dyDescent="0.15">
      <c r="A37" s="242">
        <v>10</v>
      </c>
      <c r="B37" s="784"/>
      <c r="C37" s="785"/>
      <c r="D37" s="785"/>
      <c r="E37" s="785"/>
      <c r="F37" s="785"/>
      <c r="G37" s="785"/>
      <c r="H37" s="785"/>
      <c r="I37" s="785"/>
      <c r="J37" s="785"/>
      <c r="K37" s="785"/>
      <c r="L37" s="785"/>
      <c r="M37" s="785"/>
      <c r="N37" s="785"/>
      <c r="O37" s="785"/>
      <c r="P37" s="786"/>
      <c r="Q37" s="794"/>
      <c r="R37" s="795"/>
      <c r="S37" s="795"/>
      <c r="T37" s="795"/>
      <c r="U37" s="795"/>
      <c r="V37" s="795"/>
      <c r="W37" s="795"/>
      <c r="X37" s="795"/>
      <c r="Y37" s="795"/>
      <c r="Z37" s="795"/>
      <c r="AA37" s="795"/>
      <c r="AB37" s="795"/>
      <c r="AC37" s="795"/>
      <c r="AD37" s="795"/>
      <c r="AE37" s="790"/>
      <c r="AF37" s="792"/>
      <c r="AG37" s="788"/>
      <c r="AH37" s="788"/>
      <c r="AI37" s="788"/>
      <c r="AJ37" s="791"/>
      <c r="AK37" s="841"/>
      <c r="AL37" s="837"/>
      <c r="AM37" s="837"/>
      <c r="AN37" s="837"/>
      <c r="AO37" s="837"/>
      <c r="AP37" s="837"/>
      <c r="AQ37" s="837"/>
      <c r="AR37" s="837"/>
      <c r="AS37" s="837"/>
      <c r="AT37" s="837"/>
      <c r="AU37" s="837"/>
      <c r="AV37" s="837"/>
      <c r="AW37" s="837"/>
      <c r="AX37" s="837"/>
      <c r="AY37" s="837"/>
      <c r="AZ37" s="838"/>
      <c r="BA37" s="838"/>
      <c r="BB37" s="838"/>
      <c r="BC37" s="838"/>
      <c r="BD37" s="838"/>
      <c r="BE37" s="839"/>
      <c r="BF37" s="839"/>
      <c r="BG37" s="839"/>
      <c r="BH37" s="839"/>
      <c r="BI37" s="840"/>
      <c r="BJ37" s="232"/>
      <c r="BK37" s="232"/>
      <c r="BL37" s="232"/>
      <c r="BM37" s="232"/>
      <c r="BN37" s="232"/>
      <c r="BO37" s="241"/>
      <c r="BP37" s="241"/>
      <c r="BQ37" s="238">
        <v>31</v>
      </c>
      <c r="BR37" s="239"/>
      <c r="BS37" s="778"/>
      <c r="BT37" s="779"/>
      <c r="BU37" s="779"/>
      <c r="BV37" s="779"/>
      <c r="BW37" s="779"/>
      <c r="BX37" s="779"/>
      <c r="BY37" s="779"/>
      <c r="BZ37" s="779"/>
      <c r="CA37" s="779"/>
      <c r="CB37" s="779"/>
      <c r="CC37" s="779"/>
      <c r="CD37" s="779"/>
      <c r="CE37" s="779"/>
      <c r="CF37" s="779"/>
      <c r="CG37" s="780"/>
      <c r="CH37" s="781"/>
      <c r="CI37" s="773"/>
      <c r="CJ37" s="773"/>
      <c r="CK37" s="773"/>
      <c r="CL37" s="782"/>
      <c r="CM37" s="781"/>
      <c r="CN37" s="773"/>
      <c r="CO37" s="773"/>
      <c r="CP37" s="773"/>
      <c r="CQ37" s="782"/>
      <c r="CR37" s="781"/>
      <c r="CS37" s="773"/>
      <c r="CT37" s="773"/>
      <c r="CU37" s="773"/>
      <c r="CV37" s="782"/>
      <c r="CW37" s="781"/>
      <c r="CX37" s="773"/>
      <c r="CY37" s="773"/>
      <c r="CZ37" s="773"/>
      <c r="DA37" s="782"/>
      <c r="DB37" s="781"/>
      <c r="DC37" s="773"/>
      <c r="DD37" s="773"/>
      <c r="DE37" s="773"/>
      <c r="DF37" s="782"/>
      <c r="DG37" s="781"/>
      <c r="DH37" s="773"/>
      <c r="DI37" s="773"/>
      <c r="DJ37" s="773"/>
      <c r="DK37" s="782"/>
      <c r="DL37" s="781"/>
      <c r="DM37" s="773"/>
      <c r="DN37" s="773"/>
      <c r="DO37" s="773"/>
      <c r="DP37" s="782"/>
      <c r="DQ37" s="781"/>
      <c r="DR37" s="773"/>
      <c r="DS37" s="773"/>
      <c r="DT37" s="773"/>
      <c r="DU37" s="782"/>
      <c r="DV37" s="778"/>
      <c r="DW37" s="779"/>
      <c r="DX37" s="779"/>
      <c r="DY37" s="779"/>
      <c r="DZ37" s="783"/>
      <c r="EA37" s="230"/>
    </row>
    <row r="38" spans="1:131" ht="26.25" customHeight="1" x14ac:dyDescent="0.15">
      <c r="A38" s="242">
        <v>11</v>
      </c>
      <c r="B38" s="784"/>
      <c r="C38" s="785"/>
      <c r="D38" s="785"/>
      <c r="E38" s="785"/>
      <c r="F38" s="785"/>
      <c r="G38" s="785"/>
      <c r="H38" s="785"/>
      <c r="I38" s="785"/>
      <c r="J38" s="785"/>
      <c r="K38" s="785"/>
      <c r="L38" s="785"/>
      <c r="M38" s="785"/>
      <c r="N38" s="785"/>
      <c r="O38" s="785"/>
      <c r="P38" s="786"/>
      <c r="Q38" s="794"/>
      <c r="R38" s="795"/>
      <c r="S38" s="795"/>
      <c r="T38" s="795"/>
      <c r="U38" s="795"/>
      <c r="V38" s="795"/>
      <c r="W38" s="795"/>
      <c r="X38" s="795"/>
      <c r="Y38" s="795"/>
      <c r="Z38" s="795"/>
      <c r="AA38" s="795"/>
      <c r="AB38" s="795"/>
      <c r="AC38" s="795"/>
      <c r="AD38" s="795"/>
      <c r="AE38" s="790"/>
      <c r="AF38" s="792"/>
      <c r="AG38" s="788"/>
      <c r="AH38" s="788"/>
      <c r="AI38" s="788"/>
      <c r="AJ38" s="791"/>
      <c r="AK38" s="841"/>
      <c r="AL38" s="837"/>
      <c r="AM38" s="837"/>
      <c r="AN38" s="837"/>
      <c r="AO38" s="837"/>
      <c r="AP38" s="837"/>
      <c r="AQ38" s="837"/>
      <c r="AR38" s="837"/>
      <c r="AS38" s="837"/>
      <c r="AT38" s="837"/>
      <c r="AU38" s="837"/>
      <c r="AV38" s="837"/>
      <c r="AW38" s="837"/>
      <c r="AX38" s="837"/>
      <c r="AY38" s="837"/>
      <c r="AZ38" s="838"/>
      <c r="BA38" s="838"/>
      <c r="BB38" s="838"/>
      <c r="BC38" s="838"/>
      <c r="BD38" s="838"/>
      <c r="BE38" s="839"/>
      <c r="BF38" s="839"/>
      <c r="BG38" s="839"/>
      <c r="BH38" s="839"/>
      <c r="BI38" s="840"/>
      <c r="BJ38" s="232"/>
      <c r="BK38" s="232"/>
      <c r="BL38" s="232"/>
      <c r="BM38" s="232"/>
      <c r="BN38" s="232"/>
      <c r="BO38" s="241"/>
      <c r="BP38" s="241"/>
      <c r="BQ38" s="238">
        <v>32</v>
      </c>
      <c r="BR38" s="239"/>
      <c r="BS38" s="778"/>
      <c r="BT38" s="779"/>
      <c r="BU38" s="779"/>
      <c r="BV38" s="779"/>
      <c r="BW38" s="779"/>
      <c r="BX38" s="779"/>
      <c r="BY38" s="779"/>
      <c r="BZ38" s="779"/>
      <c r="CA38" s="779"/>
      <c r="CB38" s="779"/>
      <c r="CC38" s="779"/>
      <c r="CD38" s="779"/>
      <c r="CE38" s="779"/>
      <c r="CF38" s="779"/>
      <c r="CG38" s="780"/>
      <c r="CH38" s="781"/>
      <c r="CI38" s="773"/>
      <c r="CJ38" s="773"/>
      <c r="CK38" s="773"/>
      <c r="CL38" s="782"/>
      <c r="CM38" s="781"/>
      <c r="CN38" s="773"/>
      <c r="CO38" s="773"/>
      <c r="CP38" s="773"/>
      <c r="CQ38" s="782"/>
      <c r="CR38" s="781"/>
      <c r="CS38" s="773"/>
      <c r="CT38" s="773"/>
      <c r="CU38" s="773"/>
      <c r="CV38" s="782"/>
      <c r="CW38" s="781"/>
      <c r="CX38" s="773"/>
      <c r="CY38" s="773"/>
      <c r="CZ38" s="773"/>
      <c r="DA38" s="782"/>
      <c r="DB38" s="781"/>
      <c r="DC38" s="773"/>
      <c r="DD38" s="773"/>
      <c r="DE38" s="773"/>
      <c r="DF38" s="782"/>
      <c r="DG38" s="781"/>
      <c r="DH38" s="773"/>
      <c r="DI38" s="773"/>
      <c r="DJ38" s="773"/>
      <c r="DK38" s="782"/>
      <c r="DL38" s="781"/>
      <c r="DM38" s="773"/>
      <c r="DN38" s="773"/>
      <c r="DO38" s="773"/>
      <c r="DP38" s="782"/>
      <c r="DQ38" s="781"/>
      <c r="DR38" s="773"/>
      <c r="DS38" s="773"/>
      <c r="DT38" s="773"/>
      <c r="DU38" s="782"/>
      <c r="DV38" s="778"/>
      <c r="DW38" s="779"/>
      <c r="DX38" s="779"/>
      <c r="DY38" s="779"/>
      <c r="DZ38" s="783"/>
      <c r="EA38" s="230"/>
    </row>
    <row r="39" spans="1:131" ht="26.25" customHeight="1" x14ac:dyDescent="0.15">
      <c r="A39" s="242">
        <v>12</v>
      </c>
      <c r="B39" s="784"/>
      <c r="C39" s="785"/>
      <c r="D39" s="785"/>
      <c r="E39" s="785"/>
      <c r="F39" s="785"/>
      <c r="G39" s="785"/>
      <c r="H39" s="785"/>
      <c r="I39" s="785"/>
      <c r="J39" s="785"/>
      <c r="K39" s="785"/>
      <c r="L39" s="785"/>
      <c r="M39" s="785"/>
      <c r="N39" s="785"/>
      <c r="O39" s="785"/>
      <c r="P39" s="786"/>
      <c r="Q39" s="794"/>
      <c r="R39" s="795"/>
      <c r="S39" s="795"/>
      <c r="T39" s="795"/>
      <c r="U39" s="795"/>
      <c r="V39" s="795"/>
      <c r="W39" s="795"/>
      <c r="X39" s="795"/>
      <c r="Y39" s="795"/>
      <c r="Z39" s="795"/>
      <c r="AA39" s="795"/>
      <c r="AB39" s="795"/>
      <c r="AC39" s="795"/>
      <c r="AD39" s="795"/>
      <c r="AE39" s="790"/>
      <c r="AF39" s="792"/>
      <c r="AG39" s="788"/>
      <c r="AH39" s="788"/>
      <c r="AI39" s="788"/>
      <c r="AJ39" s="791"/>
      <c r="AK39" s="841"/>
      <c r="AL39" s="837"/>
      <c r="AM39" s="837"/>
      <c r="AN39" s="837"/>
      <c r="AO39" s="837"/>
      <c r="AP39" s="837"/>
      <c r="AQ39" s="837"/>
      <c r="AR39" s="837"/>
      <c r="AS39" s="837"/>
      <c r="AT39" s="837"/>
      <c r="AU39" s="837"/>
      <c r="AV39" s="837"/>
      <c r="AW39" s="837"/>
      <c r="AX39" s="837"/>
      <c r="AY39" s="837"/>
      <c r="AZ39" s="838"/>
      <c r="BA39" s="838"/>
      <c r="BB39" s="838"/>
      <c r="BC39" s="838"/>
      <c r="BD39" s="838"/>
      <c r="BE39" s="839"/>
      <c r="BF39" s="839"/>
      <c r="BG39" s="839"/>
      <c r="BH39" s="839"/>
      <c r="BI39" s="840"/>
      <c r="BJ39" s="232"/>
      <c r="BK39" s="232"/>
      <c r="BL39" s="232"/>
      <c r="BM39" s="232"/>
      <c r="BN39" s="232"/>
      <c r="BO39" s="241"/>
      <c r="BP39" s="241"/>
      <c r="BQ39" s="238">
        <v>33</v>
      </c>
      <c r="BR39" s="239"/>
      <c r="BS39" s="778"/>
      <c r="BT39" s="779"/>
      <c r="BU39" s="779"/>
      <c r="BV39" s="779"/>
      <c r="BW39" s="779"/>
      <c r="BX39" s="779"/>
      <c r="BY39" s="779"/>
      <c r="BZ39" s="779"/>
      <c r="CA39" s="779"/>
      <c r="CB39" s="779"/>
      <c r="CC39" s="779"/>
      <c r="CD39" s="779"/>
      <c r="CE39" s="779"/>
      <c r="CF39" s="779"/>
      <c r="CG39" s="780"/>
      <c r="CH39" s="781"/>
      <c r="CI39" s="773"/>
      <c r="CJ39" s="773"/>
      <c r="CK39" s="773"/>
      <c r="CL39" s="782"/>
      <c r="CM39" s="781"/>
      <c r="CN39" s="773"/>
      <c r="CO39" s="773"/>
      <c r="CP39" s="773"/>
      <c r="CQ39" s="782"/>
      <c r="CR39" s="781"/>
      <c r="CS39" s="773"/>
      <c r="CT39" s="773"/>
      <c r="CU39" s="773"/>
      <c r="CV39" s="782"/>
      <c r="CW39" s="781"/>
      <c r="CX39" s="773"/>
      <c r="CY39" s="773"/>
      <c r="CZ39" s="773"/>
      <c r="DA39" s="782"/>
      <c r="DB39" s="781"/>
      <c r="DC39" s="773"/>
      <c r="DD39" s="773"/>
      <c r="DE39" s="773"/>
      <c r="DF39" s="782"/>
      <c r="DG39" s="781"/>
      <c r="DH39" s="773"/>
      <c r="DI39" s="773"/>
      <c r="DJ39" s="773"/>
      <c r="DK39" s="782"/>
      <c r="DL39" s="781"/>
      <c r="DM39" s="773"/>
      <c r="DN39" s="773"/>
      <c r="DO39" s="773"/>
      <c r="DP39" s="782"/>
      <c r="DQ39" s="781"/>
      <c r="DR39" s="773"/>
      <c r="DS39" s="773"/>
      <c r="DT39" s="773"/>
      <c r="DU39" s="782"/>
      <c r="DV39" s="778"/>
      <c r="DW39" s="779"/>
      <c r="DX39" s="779"/>
      <c r="DY39" s="779"/>
      <c r="DZ39" s="783"/>
      <c r="EA39" s="230"/>
    </row>
    <row r="40" spans="1:131" ht="26.25" customHeight="1" x14ac:dyDescent="0.15">
      <c r="A40" s="238">
        <v>13</v>
      </c>
      <c r="B40" s="784"/>
      <c r="C40" s="785"/>
      <c r="D40" s="785"/>
      <c r="E40" s="785"/>
      <c r="F40" s="785"/>
      <c r="G40" s="785"/>
      <c r="H40" s="785"/>
      <c r="I40" s="785"/>
      <c r="J40" s="785"/>
      <c r="K40" s="785"/>
      <c r="L40" s="785"/>
      <c r="M40" s="785"/>
      <c r="N40" s="785"/>
      <c r="O40" s="785"/>
      <c r="P40" s="786"/>
      <c r="Q40" s="794"/>
      <c r="R40" s="795"/>
      <c r="S40" s="795"/>
      <c r="T40" s="795"/>
      <c r="U40" s="795"/>
      <c r="V40" s="795"/>
      <c r="W40" s="795"/>
      <c r="X40" s="795"/>
      <c r="Y40" s="795"/>
      <c r="Z40" s="795"/>
      <c r="AA40" s="795"/>
      <c r="AB40" s="795"/>
      <c r="AC40" s="795"/>
      <c r="AD40" s="795"/>
      <c r="AE40" s="790"/>
      <c r="AF40" s="792"/>
      <c r="AG40" s="788"/>
      <c r="AH40" s="788"/>
      <c r="AI40" s="788"/>
      <c r="AJ40" s="791"/>
      <c r="AK40" s="841"/>
      <c r="AL40" s="837"/>
      <c r="AM40" s="837"/>
      <c r="AN40" s="837"/>
      <c r="AO40" s="837"/>
      <c r="AP40" s="837"/>
      <c r="AQ40" s="837"/>
      <c r="AR40" s="837"/>
      <c r="AS40" s="837"/>
      <c r="AT40" s="837"/>
      <c r="AU40" s="837"/>
      <c r="AV40" s="837"/>
      <c r="AW40" s="837"/>
      <c r="AX40" s="837"/>
      <c r="AY40" s="837"/>
      <c r="AZ40" s="838"/>
      <c r="BA40" s="838"/>
      <c r="BB40" s="838"/>
      <c r="BC40" s="838"/>
      <c r="BD40" s="838"/>
      <c r="BE40" s="839"/>
      <c r="BF40" s="839"/>
      <c r="BG40" s="839"/>
      <c r="BH40" s="839"/>
      <c r="BI40" s="840"/>
      <c r="BJ40" s="232"/>
      <c r="BK40" s="232"/>
      <c r="BL40" s="232"/>
      <c r="BM40" s="232"/>
      <c r="BN40" s="232"/>
      <c r="BO40" s="241"/>
      <c r="BP40" s="241"/>
      <c r="BQ40" s="238">
        <v>34</v>
      </c>
      <c r="BR40" s="239"/>
      <c r="BS40" s="778"/>
      <c r="BT40" s="779"/>
      <c r="BU40" s="779"/>
      <c r="BV40" s="779"/>
      <c r="BW40" s="779"/>
      <c r="BX40" s="779"/>
      <c r="BY40" s="779"/>
      <c r="BZ40" s="779"/>
      <c r="CA40" s="779"/>
      <c r="CB40" s="779"/>
      <c r="CC40" s="779"/>
      <c r="CD40" s="779"/>
      <c r="CE40" s="779"/>
      <c r="CF40" s="779"/>
      <c r="CG40" s="780"/>
      <c r="CH40" s="781"/>
      <c r="CI40" s="773"/>
      <c r="CJ40" s="773"/>
      <c r="CK40" s="773"/>
      <c r="CL40" s="782"/>
      <c r="CM40" s="781"/>
      <c r="CN40" s="773"/>
      <c r="CO40" s="773"/>
      <c r="CP40" s="773"/>
      <c r="CQ40" s="782"/>
      <c r="CR40" s="781"/>
      <c r="CS40" s="773"/>
      <c r="CT40" s="773"/>
      <c r="CU40" s="773"/>
      <c r="CV40" s="782"/>
      <c r="CW40" s="781"/>
      <c r="CX40" s="773"/>
      <c r="CY40" s="773"/>
      <c r="CZ40" s="773"/>
      <c r="DA40" s="782"/>
      <c r="DB40" s="781"/>
      <c r="DC40" s="773"/>
      <c r="DD40" s="773"/>
      <c r="DE40" s="773"/>
      <c r="DF40" s="782"/>
      <c r="DG40" s="781"/>
      <c r="DH40" s="773"/>
      <c r="DI40" s="773"/>
      <c r="DJ40" s="773"/>
      <c r="DK40" s="782"/>
      <c r="DL40" s="781"/>
      <c r="DM40" s="773"/>
      <c r="DN40" s="773"/>
      <c r="DO40" s="773"/>
      <c r="DP40" s="782"/>
      <c r="DQ40" s="781"/>
      <c r="DR40" s="773"/>
      <c r="DS40" s="773"/>
      <c r="DT40" s="773"/>
      <c r="DU40" s="782"/>
      <c r="DV40" s="778"/>
      <c r="DW40" s="779"/>
      <c r="DX40" s="779"/>
      <c r="DY40" s="779"/>
      <c r="DZ40" s="783"/>
      <c r="EA40" s="230"/>
    </row>
    <row r="41" spans="1:131" ht="26.25" customHeight="1" x14ac:dyDescent="0.15">
      <c r="A41" s="238">
        <v>14</v>
      </c>
      <c r="B41" s="784"/>
      <c r="C41" s="785"/>
      <c r="D41" s="785"/>
      <c r="E41" s="785"/>
      <c r="F41" s="785"/>
      <c r="G41" s="785"/>
      <c r="H41" s="785"/>
      <c r="I41" s="785"/>
      <c r="J41" s="785"/>
      <c r="K41" s="785"/>
      <c r="L41" s="785"/>
      <c r="M41" s="785"/>
      <c r="N41" s="785"/>
      <c r="O41" s="785"/>
      <c r="P41" s="786"/>
      <c r="Q41" s="794"/>
      <c r="R41" s="795"/>
      <c r="S41" s="795"/>
      <c r="T41" s="795"/>
      <c r="U41" s="795"/>
      <c r="V41" s="795"/>
      <c r="W41" s="795"/>
      <c r="X41" s="795"/>
      <c r="Y41" s="795"/>
      <c r="Z41" s="795"/>
      <c r="AA41" s="795"/>
      <c r="AB41" s="795"/>
      <c r="AC41" s="795"/>
      <c r="AD41" s="795"/>
      <c r="AE41" s="790"/>
      <c r="AF41" s="792"/>
      <c r="AG41" s="788"/>
      <c r="AH41" s="788"/>
      <c r="AI41" s="788"/>
      <c r="AJ41" s="791"/>
      <c r="AK41" s="841"/>
      <c r="AL41" s="837"/>
      <c r="AM41" s="837"/>
      <c r="AN41" s="837"/>
      <c r="AO41" s="837"/>
      <c r="AP41" s="837"/>
      <c r="AQ41" s="837"/>
      <c r="AR41" s="837"/>
      <c r="AS41" s="837"/>
      <c r="AT41" s="837"/>
      <c r="AU41" s="837"/>
      <c r="AV41" s="837"/>
      <c r="AW41" s="837"/>
      <c r="AX41" s="837"/>
      <c r="AY41" s="837"/>
      <c r="AZ41" s="838"/>
      <c r="BA41" s="838"/>
      <c r="BB41" s="838"/>
      <c r="BC41" s="838"/>
      <c r="BD41" s="838"/>
      <c r="BE41" s="839"/>
      <c r="BF41" s="839"/>
      <c r="BG41" s="839"/>
      <c r="BH41" s="839"/>
      <c r="BI41" s="840"/>
      <c r="BJ41" s="232"/>
      <c r="BK41" s="232"/>
      <c r="BL41" s="232"/>
      <c r="BM41" s="232"/>
      <c r="BN41" s="232"/>
      <c r="BO41" s="241"/>
      <c r="BP41" s="241"/>
      <c r="BQ41" s="238">
        <v>35</v>
      </c>
      <c r="BR41" s="239"/>
      <c r="BS41" s="778"/>
      <c r="BT41" s="779"/>
      <c r="BU41" s="779"/>
      <c r="BV41" s="779"/>
      <c r="BW41" s="779"/>
      <c r="BX41" s="779"/>
      <c r="BY41" s="779"/>
      <c r="BZ41" s="779"/>
      <c r="CA41" s="779"/>
      <c r="CB41" s="779"/>
      <c r="CC41" s="779"/>
      <c r="CD41" s="779"/>
      <c r="CE41" s="779"/>
      <c r="CF41" s="779"/>
      <c r="CG41" s="780"/>
      <c r="CH41" s="781"/>
      <c r="CI41" s="773"/>
      <c r="CJ41" s="773"/>
      <c r="CK41" s="773"/>
      <c r="CL41" s="782"/>
      <c r="CM41" s="781"/>
      <c r="CN41" s="773"/>
      <c r="CO41" s="773"/>
      <c r="CP41" s="773"/>
      <c r="CQ41" s="782"/>
      <c r="CR41" s="781"/>
      <c r="CS41" s="773"/>
      <c r="CT41" s="773"/>
      <c r="CU41" s="773"/>
      <c r="CV41" s="782"/>
      <c r="CW41" s="781"/>
      <c r="CX41" s="773"/>
      <c r="CY41" s="773"/>
      <c r="CZ41" s="773"/>
      <c r="DA41" s="782"/>
      <c r="DB41" s="781"/>
      <c r="DC41" s="773"/>
      <c r="DD41" s="773"/>
      <c r="DE41" s="773"/>
      <c r="DF41" s="782"/>
      <c r="DG41" s="781"/>
      <c r="DH41" s="773"/>
      <c r="DI41" s="773"/>
      <c r="DJ41" s="773"/>
      <c r="DK41" s="782"/>
      <c r="DL41" s="781"/>
      <c r="DM41" s="773"/>
      <c r="DN41" s="773"/>
      <c r="DO41" s="773"/>
      <c r="DP41" s="782"/>
      <c r="DQ41" s="781"/>
      <c r="DR41" s="773"/>
      <c r="DS41" s="773"/>
      <c r="DT41" s="773"/>
      <c r="DU41" s="782"/>
      <c r="DV41" s="778"/>
      <c r="DW41" s="779"/>
      <c r="DX41" s="779"/>
      <c r="DY41" s="779"/>
      <c r="DZ41" s="783"/>
      <c r="EA41" s="230"/>
    </row>
    <row r="42" spans="1:131" ht="26.25" customHeight="1" x14ac:dyDescent="0.15">
      <c r="A42" s="238">
        <v>15</v>
      </c>
      <c r="B42" s="784"/>
      <c r="C42" s="785"/>
      <c r="D42" s="785"/>
      <c r="E42" s="785"/>
      <c r="F42" s="785"/>
      <c r="G42" s="785"/>
      <c r="H42" s="785"/>
      <c r="I42" s="785"/>
      <c r="J42" s="785"/>
      <c r="K42" s="785"/>
      <c r="L42" s="785"/>
      <c r="M42" s="785"/>
      <c r="N42" s="785"/>
      <c r="O42" s="785"/>
      <c r="P42" s="786"/>
      <c r="Q42" s="794"/>
      <c r="R42" s="795"/>
      <c r="S42" s="795"/>
      <c r="T42" s="795"/>
      <c r="U42" s="795"/>
      <c r="V42" s="795"/>
      <c r="W42" s="795"/>
      <c r="X42" s="795"/>
      <c r="Y42" s="795"/>
      <c r="Z42" s="795"/>
      <c r="AA42" s="795"/>
      <c r="AB42" s="795"/>
      <c r="AC42" s="795"/>
      <c r="AD42" s="795"/>
      <c r="AE42" s="790"/>
      <c r="AF42" s="792"/>
      <c r="AG42" s="788"/>
      <c r="AH42" s="788"/>
      <c r="AI42" s="788"/>
      <c r="AJ42" s="791"/>
      <c r="AK42" s="841"/>
      <c r="AL42" s="837"/>
      <c r="AM42" s="837"/>
      <c r="AN42" s="837"/>
      <c r="AO42" s="837"/>
      <c r="AP42" s="837"/>
      <c r="AQ42" s="837"/>
      <c r="AR42" s="837"/>
      <c r="AS42" s="837"/>
      <c r="AT42" s="837"/>
      <c r="AU42" s="837"/>
      <c r="AV42" s="837"/>
      <c r="AW42" s="837"/>
      <c r="AX42" s="837"/>
      <c r="AY42" s="837"/>
      <c r="AZ42" s="838"/>
      <c r="BA42" s="838"/>
      <c r="BB42" s="838"/>
      <c r="BC42" s="838"/>
      <c r="BD42" s="838"/>
      <c r="BE42" s="839"/>
      <c r="BF42" s="839"/>
      <c r="BG42" s="839"/>
      <c r="BH42" s="839"/>
      <c r="BI42" s="840"/>
      <c r="BJ42" s="232"/>
      <c r="BK42" s="232"/>
      <c r="BL42" s="232"/>
      <c r="BM42" s="232"/>
      <c r="BN42" s="232"/>
      <c r="BO42" s="241"/>
      <c r="BP42" s="241"/>
      <c r="BQ42" s="238">
        <v>36</v>
      </c>
      <c r="BR42" s="239"/>
      <c r="BS42" s="778"/>
      <c r="BT42" s="779"/>
      <c r="BU42" s="779"/>
      <c r="BV42" s="779"/>
      <c r="BW42" s="779"/>
      <c r="BX42" s="779"/>
      <c r="BY42" s="779"/>
      <c r="BZ42" s="779"/>
      <c r="CA42" s="779"/>
      <c r="CB42" s="779"/>
      <c r="CC42" s="779"/>
      <c r="CD42" s="779"/>
      <c r="CE42" s="779"/>
      <c r="CF42" s="779"/>
      <c r="CG42" s="780"/>
      <c r="CH42" s="781"/>
      <c r="CI42" s="773"/>
      <c r="CJ42" s="773"/>
      <c r="CK42" s="773"/>
      <c r="CL42" s="782"/>
      <c r="CM42" s="781"/>
      <c r="CN42" s="773"/>
      <c r="CO42" s="773"/>
      <c r="CP42" s="773"/>
      <c r="CQ42" s="782"/>
      <c r="CR42" s="781"/>
      <c r="CS42" s="773"/>
      <c r="CT42" s="773"/>
      <c r="CU42" s="773"/>
      <c r="CV42" s="782"/>
      <c r="CW42" s="781"/>
      <c r="CX42" s="773"/>
      <c r="CY42" s="773"/>
      <c r="CZ42" s="773"/>
      <c r="DA42" s="782"/>
      <c r="DB42" s="781"/>
      <c r="DC42" s="773"/>
      <c r="DD42" s="773"/>
      <c r="DE42" s="773"/>
      <c r="DF42" s="782"/>
      <c r="DG42" s="781"/>
      <c r="DH42" s="773"/>
      <c r="DI42" s="773"/>
      <c r="DJ42" s="773"/>
      <c r="DK42" s="782"/>
      <c r="DL42" s="781"/>
      <c r="DM42" s="773"/>
      <c r="DN42" s="773"/>
      <c r="DO42" s="773"/>
      <c r="DP42" s="782"/>
      <c r="DQ42" s="781"/>
      <c r="DR42" s="773"/>
      <c r="DS42" s="773"/>
      <c r="DT42" s="773"/>
      <c r="DU42" s="782"/>
      <c r="DV42" s="778"/>
      <c r="DW42" s="779"/>
      <c r="DX42" s="779"/>
      <c r="DY42" s="779"/>
      <c r="DZ42" s="783"/>
      <c r="EA42" s="230"/>
    </row>
    <row r="43" spans="1:131" ht="26.25" customHeight="1" x14ac:dyDescent="0.15">
      <c r="A43" s="238">
        <v>16</v>
      </c>
      <c r="B43" s="784"/>
      <c r="C43" s="785"/>
      <c r="D43" s="785"/>
      <c r="E43" s="785"/>
      <c r="F43" s="785"/>
      <c r="G43" s="785"/>
      <c r="H43" s="785"/>
      <c r="I43" s="785"/>
      <c r="J43" s="785"/>
      <c r="K43" s="785"/>
      <c r="L43" s="785"/>
      <c r="M43" s="785"/>
      <c r="N43" s="785"/>
      <c r="O43" s="785"/>
      <c r="P43" s="786"/>
      <c r="Q43" s="794"/>
      <c r="R43" s="795"/>
      <c r="S43" s="795"/>
      <c r="T43" s="795"/>
      <c r="U43" s="795"/>
      <c r="V43" s="795"/>
      <c r="W43" s="795"/>
      <c r="X43" s="795"/>
      <c r="Y43" s="795"/>
      <c r="Z43" s="795"/>
      <c r="AA43" s="795"/>
      <c r="AB43" s="795"/>
      <c r="AC43" s="795"/>
      <c r="AD43" s="795"/>
      <c r="AE43" s="790"/>
      <c r="AF43" s="792"/>
      <c r="AG43" s="788"/>
      <c r="AH43" s="788"/>
      <c r="AI43" s="788"/>
      <c r="AJ43" s="791"/>
      <c r="AK43" s="841"/>
      <c r="AL43" s="837"/>
      <c r="AM43" s="837"/>
      <c r="AN43" s="837"/>
      <c r="AO43" s="837"/>
      <c r="AP43" s="837"/>
      <c r="AQ43" s="837"/>
      <c r="AR43" s="837"/>
      <c r="AS43" s="837"/>
      <c r="AT43" s="837"/>
      <c r="AU43" s="837"/>
      <c r="AV43" s="837"/>
      <c r="AW43" s="837"/>
      <c r="AX43" s="837"/>
      <c r="AY43" s="837"/>
      <c r="AZ43" s="838"/>
      <c r="BA43" s="838"/>
      <c r="BB43" s="838"/>
      <c r="BC43" s="838"/>
      <c r="BD43" s="838"/>
      <c r="BE43" s="839"/>
      <c r="BF43" s="839"/>
      <c r="BG43" s="839"/>
      <c r="BH43" s="839"/>
      <c r="BI43" s="840"/>
      <c r="BJ43" s="232"/>
      <c r="BK43" s="232"/>
      <c r="BL43" s="232"/>
      <c r="BM43" s="232"/>
      <c r="BN43" s="232"/>
      <c r="BO43" s="241"/>
      <c r="BP43" s="241"/>
      <c r="BQ43" s="238">
        <v>37</v>
      </c>
      <c r="BR43" s="239"/>
      <c r="BS43" s="778"/>
      <c r="BT43" s="779"/>
      <c r="BU43" s="779"/>
      <c r="BV43" s="779"/>
      <c r="BW43" s="779"/>
      <c r="BX43" s="779"/>
      <c r="BY43" s="779"/>
      <c r="BZ43" s="779"/>
      <c r="CA43" s="779"/>
      <c r="CB43" s="779"/>
      <c r="CC43" s="779"/>
      <c r="CD43" s="779"/>
      <c r="CE43" s="779"/>
      <c r="CF43" s="779"/>
      <c r="CG43" s="780"/>
      <c r="CH43" s="781"/>
      <c r="CI43" s="773"/>
      <c r="CJ43" s="773"/>
      <c r="CK43" s="773"/>
      <c r="CL43" s="782"/>
      <c r="CM43" s="781"/>
      <c r="CN43" s="773"/>
      <c r="CO43" s="773"/>
      <c r="CP43" s="773"/>
      <c r="CQ43" s="782"/>
      <c r="CR43" s="781"/>
      <c r="CS43" s="773"/>
      <c r="CT43" s="773"/>
      <c r="CU43" s="773"/>
      <c r="CV43" s="782"/>
      <c r="CW43" s="781"/>
      <c r="CX43" s="773"/>
      <c r="CY43" s="773"/>
      <c r="CZ43" s="773"/>
      <c r="DA43" s="782"/>
      <c r="DB43" s="781"/>
      <c r="DC43" s="773"/>
      <c r="DD43" s="773"/>
      <c r="DE43" s="773"/>
      <c r="DF43" s="782"/>
      <c r="DG43" s="781"/>
      <c r="DH43" s="773"/>
      <c r="DI43" s="773"/>
      <c r="DJ43" s="773"/>
      <c r="DK43" s="782"/>
      <c r="DL43" s="781"/>
      <c r="DM43" s="773"/>
      <c r="DN43" s="773"/>
      <c r="DO43" s="773"/>
      <c r="DP43" s="782"/>
      <c r="DQ43" s="781"/>
      <c r="DR43" s="773"/>
      <c r="DS43" s="773"/>
      <c r="DT43" s="773"/>
      <c r="DU43" s="782"/>
      <c r="DV43" s="778"/>
      <c r="DW43" s="779"/>
      <c r="DX43" s="779"/>
      <c r="DY43" s="779"/>
      <c r="DZ43" s="783"/>
      <c r="EA43" s="230"/>
    </row>
    <row r="44" spans="1:131" ht="26.25" customHeight="1" x14ac:dyDescent="0.15">
      <c r="A44" s="238">
        <v>17</v>
      </c>
      <c r="B44" s="784"/>
      <c r="C44" s="785"/>
      <c r="D44" s="785"/>
      <c r="E44" s="785"/>
      <c r="F44" s="785"/>
      <c r="G44" s="785"/>
      <c r="H44" s="785"/>
      <c r="I44" s="785"/>
      <c r="J44" s="785"/>
      <c r="K44" s="785"/>
      <c r="L44" s="785"/>
      <c r="M44" s="785"/>
      <c r="N44" s="785"/>
      <c r="O44" s="785"/>
      <c r="P44" s="786"/>
      <c r="Q44" s="794"/>
      <c r="R44" s="795"/>
      <c r="S44" s="795"/>
      <c r="T44" s="795"/>
      <c r="U44" s="795"/>
      <c r="V44" s="795"/>
      <c r="W44" s="795"/>
      <c r="X44" s="795"/>
      <c r="Y44" s="795"/>
      <c r="Z44" s="795"/>
      <c r="AA44" s="795"/>
      <c r="AB44" s="795"/>
      <c r="AC44" s="795"/>
      <c r="AD44" s="795"/>
      <c r="AE44" s="790"/>
      <c r="AF44" s="792"/>
      <c r="AG44" s="788"/>
      <c r="AH44" s="788"/>
      <c r="AI44" s="788"/>
      <c r="AJ44" s="791"/>
      <c r="AK44" s="841"/>
      <c r="AL44" s="837"/>
      <c r="AM44" s="837"/>
      <c r="AN44" s="837"/>
      <c r="AO44" s="837"/>
      <c r="AP44" s="837"/>
      <c r="AQ44" s="837"/>
      <c r="AR44" s="837"/>
      <c r="AS44" s="837"/>
      <c r="AT44" s="837"/>
      <c r="AU44" s="837"/>
      <c r="AV44" s="837"/>
      <c r="AW44" s="837"/>
      <c r="AX44" s="837"/>
      <c r="AY44" s="837"/>
      <c r="AZ44" s="838"/>
      <c r="BA44" s="838"/>
      <c r="BB44" s="838"/>
      <c r="BC44" s="838"/>
      <c r="BD44" s="838"/>
      <c r="BE44" s="839"/>
      <c r="BF44" s="839"/>
      <c r="BG44" s="839"/>
      <c r="BH44" s="839"/>
      <c r="BI44" s="840"/>
      <c r="BJ44" s="232"/>
      <c r="BK44" s="232"/>
      <c r="BL44" s="232"/>
      <c r="BM44" s="232"/>
      <c r="BN44" s="232"/>
      <c r="BO44" s="241"/>
      <c r="BP44" s="241"/>
      <c r="BQ44" s="238">
        <v>38</v>
      </c>
      <c r="BR44" s="239"/>
      <c r="BS44" s="778"/>
      <c r="BT44" s="779"/>
      <c r="BU44" s="779"/>
      <c r="BV44" s="779"/>
      <c r="BW44" s="779"/>
      <c r="BX44" s="779"/>
      <c r="BY44" s="779"/>
      <c r="BZ44" s="779"/>
      <c r="CA44" s="779"/>
      <c r="CB44" s="779"/>
      <c r="CC44" s="779"/>
      <c r="CD44" s="779"/>
      <c r="CE44" s="779"/>
      <c r="CF44" s="779"/>
      <c r="CG44" s="780"/>
      <c r="CH44" s="781"/>
      <c r="CI44" s="773"/>
      <c r="CJ44" s="773"/>
      <c r="CK44" s="773"/>
      <c r="CL44" s="782"/>
      <c r="CM44" s="781"/>
      <c r="CN44" s="773"/>
      <c r="CO44" s="773"/>
      <c r="CP44" s="773"/>
      <c r="CQ44" s="782"/>
      <c r="CR44" s="781"/>
      <c r="CS44" s="773"/>
      <c r="CT44" s="773"/>
      <c r="CU44" s="773"/>
      <c r="CV44" s="782"/>
      <c r="CW44" s="781"/>
      <c r="CX44" s="773"/>
      <c r="CY44" s="773"/>
      <c r="CZ44" s="773"/>
      <c r="DA44" s="782"/>
      <c r="DB44" s="781"/>
      <c r="DC44" s="773"/>
      <c r="DD44" s="773"/>
      <c r="DE44" s="773"/>
      <c r="DF44" s="782"/>
      <c r="DG44" s="781"/>
      <c r="DH44" s="773"/>
      <c r="DI44" s="773"/>
      <c r="DJ44" s="773"/>
      <c r="DK44" s="782"/>
      <c r="DL44" s="781"/>
      <c r="DM44" s="773"/>
      <c r="DN44" s="773"/>
      <c r="DO44" s="773"/>
      <c r="DP44" s="782"/>
      <c r="DQ44" s="781"/>
      <c r="DR44" s="773"/>
      <c r="DS44" s="773"/>
      <c r="DT44" s="773"/>
      <c r="DU44" s="782"/>
      <c r="DV44" s="778"/>
      <c r="DW44" s="779"/>
      <c r="DX44" s="779"/>
      <c r="DY44" s="779"/>
      <c r="DZ44" s="783"/>
      <c r="EA44" s="230"/>
    </row>
    <row r="45" spans="1:131" ht="26.25" customHeight="1" x14ac:dyDescent="0.15">
      <c r="A45" s="238">
        <v>18</v>
      </c>
      <c r="B45" s="784"/>
      <c r="C45" s="785"/>
      <c r="D45" s="785"/>
      <c r="E45" s="785"/>
      <c r="F45" s="785"/>
      <c r="G45" s="785"/>
      <c r="H45" s="785"/>
      <c r="I45" s="785"/>
      <c r="J45" s="785"/>
      <c r="K45" s="785"/>
      <c r="L45" s="785"/>
      <c r="M45" s="785"/>
      <c r="N45" s="785"/>
      <c r="O45" s="785"/>
      <c r="P45" s="786"/>
      <c r="Q45" s="794"/>
      <c r="R45" s="795"/>
      <c r="S45" s="795"/>
      <c r="T45" s="795"/>
      <c r="U45" s="795"/>
      <c r="V45" s="795"/>
      <c r="W45" s="795"/>
      <c r="X45" s="795"/>
      <c r="Y45" s="795"/>
      <c r="Z45" s="795"/>
      <c r="AA45" s="795"/>
      <c r="AB45" s="795"/>
      <c r="AC45" s="795"/>
      <c r="AD45" s="795"/>
      <c r="AE45" s="790"/>
      <c r="AF45" s="792"/>
      <c r="AG45" s="788"/>
      <c r="AH45" s="788"/>
      <c r="AI45" s="788"/>
      <c r="AJ45" s="791"/>
      <c r="AK45" s="841"/>
      <c r="AL45" s="837"/>
      <c r="AM45" s="837"/>
      <c r="AN45" s="837"/>
      <c r="AO45" s="837"/>
      <c r="AP45" s="837"/>
      <c r="AQ45" s="837"/>
      <c r="AR45" s="837"/>
      <c r="AS45" s="837"/>
      <c r="AT45" s="837"/>
      <c r="AU45" s="837"/>
      <c r="AV45" s="837"/>
      <c r="AW45" s="837"/>
      <c r="AX45" s="837"/>
      <c r="AY45" s="837"/>
      <c r="AZ45" s="838"/>
      <c r="BA45" s="838"/>
      <c r="BB45" s="838"/>
      <c r="BC45" s="838"/>
      <c r="BD45" s="838"/>
      <c r="BE45" s="839"/>
      <c r="BF45" s="839"/>
      <c r="BG45" s="839"/>
      <c r="BH45" s="839"/>
      <c r="BI45" s="840"/>
      <c r="BJ45" s="232"/>
      <c r="BK45" s="232"/>
      <c r="BL45" s="232"/>
      <c r="BM45" s="232"/>
      <c r="BN45" s="232"/>
      <c r="BO45" s="241"/>
      <c r="BP45" s="241"/>
      <c r="BQ45" s="238">
        <v>39</v>
      </c>
      <c r="BR45" s="239"/>
      <c r="BS45" s="778"/>
      <c r="BT45" s="779"/>
      <c r="BU45" s="779"/>
      <c r="BV45" s="779"/>
      <c r="BW45" s="779"/>
      <c r="BX45" s="779"/>
      <c r="BY45" s="779"/>
      <c r="BZ45" s="779"/>
      <c r="CA45" s="779"/>
      <c r="CB45" s="779"/>
      <c r="CC45" s="779"/>
      <c r="CD45" s="779"/>
      <c r="CE45" s="779"/>
      <c r="CF45" s="779"/>
      <c r="CG45" s="780"/>
      <c r="CH45" s="781"/>
      <c r="CI45" s="773"/>
      <c r="CJ45" s="773"/>
      <c r="CK45" s="773"/>
      <c r="CL45" s="782"/>
      <c r="CM45" s="781"/>
      <c r="CN45" s="773"/>
      <c r="CO45" s="773"/>
      <c r="CP45" s="773"/>
      <c r="CQ45" s="782"/>
      <c r="CR45" s="781"/>
      <c r="CS45" s="773"/>
      <c r="CT45" s="773"/>
      <c r="CU45" s="773"/>
      <c r="CV45" s="782"/>
      <c r="CW45" s="781"/>
      <c r="CX45" s="773"/>
      <c r="CY45" s="773"/>
      <c r="CZ45" s="773"/>
      <c r="DA45" s="782"/>
      <c r="DB45" s="781"/>
      <c r="DC45" s="773"/>
      <c r="DD45" s="773"/>
      <c r="DE45" s="773"/>
      <c r="DF45" s="782"/>
      <c r="DG45" s="781"/>
      <c r="DH45" s="773"/>
      <c r="DI45" s="773"/>
      <c r="DJ45" s="773"/>
      <c r="DK45" s="782"/>
      <c r="DL45" s="781"/>
      <c r="DM45" s="773"/>
      <c r="DN45" s="773"/>
      <c r="DO45" s="773"/>
      <c r="DP45" s="782"/>
      <c r="DQ45" s="781"/>
      <c r="DR45" s="773"/>
      <c r="DS45" s="773"/>
      <c r="DT45" s="773"/>
      <c r="DU45" s="782"/>
      <c r="DV45" s="778"/>
      <c r="DW45" s="779"/>
      <c r="DX45" s="779"/>
      <c r="DY45" s="779"/>
      <c r="DZ45" s="783"/>
      <c r="EA45" s="230"/>
    </row>
    <row r="46" spans="1:131" ht="26.25" customHeight="1" x14ac:dyDescent="0.15">
      <c r="A46" s="238">
        <v>19</v>
      </c>
      <c r="B46" s="784"/>
      <c r="C46" s="785"/>
      <c r="D46" s="785"/>
      <c r="E46" s="785"/>
      <c r="F46" s="785"/>
      <c r="G46" s="785"/>
      <c r="H46" s="785"/>
      <c r="I46" s="785"/>
      <c r="J46" s="785"/>
      <c r="K46" s="785"/>
      <c r="L46" s="785"/>
      <c r="M46" s="785"/>
      <c r="N46" s="785"/>
      <c r="O46" s="785"/>
      <c r="P46" s="786"/>
      <c r="Q46" s="794"/>
      <c r="R46" s="795"/>
      <c r="S46" s="795"/>
      <c r="T46" s="795"/>
      <c r="U46" s="795"/>
      <c r="V46" s="795"/>
      <c r="W46" s="795"/>
      <c r="X46" s="795"/>
      <c r="Y46" s="795"/>
      <c r="Z46" s="795"/>
      <c r="AA46" s="795"/>
      <c r="AB46" s="795"/>
      <c r="AC46" s="795"/>
      <c r="AD46" s="795"/>
      <c r="AE46" s="790"/>
      <c r="AF46" s="792"/>
      <c r="AG46" s="788"/>
      <c r="AH46" s="788"/>
      <c r="AI46" s="788"/>
      <c r="AJ46" s="791"/>
      <c r="AK46" s="841"/>
      <c r="AL46" s="837"/>
      <c r="AM46" s="837"/>
      <c r="AN46" s="837"/>
      <c r="AO46" s="837"/>
      <c r="AP46" s="837"/>
      <c r="AQ46" s="837"/>
      <c r="AR46" s="837"/>
      <c r="AS46" s="837"/>
      <c r="AT46" s="837"/>
      <c r="AU46" s="837"/>
      <c r="AV46" s="837"/>
      <c r="AW46" s="837"/>
      <c r="AX46" s="837"/>
      <c r="AY46" s="837"/>
      <c r="AZ46" s="838"/>
      <c r="BA46" s="838"/>
      <c r="BB46" s="838"/>
      <c r="BC46" s="838"/>
      <c r="BD46" s="838"/>
      <c r="BE46" s="839"/>
      <c r="BF46" s="839"/>
      <c r="BG46" s="839"/>
      <c r="BH46" s="839"/>
      <c r="BI46" s="840"/>
      <c r="BJ46" s="232"/>
      <c r="BK46" s="232"/>
      <c r="BL46" s="232"/>
      <c r="BM46" s="232"/>
      <c r="BN46" s="232"/>
      <c r="BO46" s="241"/>
      <c r="BP46" s="241"/>
      <c r="BQ46" s="238">
        <v>40</v>
      </c>
      <c r="BR46" s="239"/>
      <c r="BS46" s="778"/>
      <c r="BT46" s="779"/>
      <c r="BU46" s="779"/>
      <c r="BV46" s="779"/>
      <c r="BW46" s="779"/>
      <c r="BX46" s="779"/>
      <c r="BY46" s="779"/>
      <c r="BZ46" s="779"/>
      <c r="CA46" s="779"/>
      <c r="CB46" s="779"/>
      <c r="CC46" s="779"/>
      <c r="CD46" s="779"/>
      <c r="CE46" s="779"/>
      <c r="CF46" s="779"/>
      <c r="CG46" s="780"/>
      <c r="CH46" s="781"/>
      <c r="CI46" s="773"/>
      <c r="CJ46" s="773"/>
      <c r="CK46" s="773"/>
      <c r="CL46" s="782"/>
      <c r="CM46" s="781"/>
      <c r="CN46" s="773"/>
      <c r="CO46" s="773"/>
      <c r="CP46" s="773"/>
      <c r="CQ46" s="782"/>
      <c r="CR46" s="781"/>
      <c r="CS46" s="773"/>
      <c r="CT46" s="773"/>
      <c r="CU46" s="773"/>
      <c r="CV46" s="782"/>
      <c r="CW46" s="781"/>
      <c r="CX46" s="773"/>
      <c r="CY46" s="773"/>
      <c r="CZ46" s="773"/>
      <c r="DA46" s="782"/>
      <c r="DB46" s="781"/>
      <c r="DC46" s="773"/>
      <c r="DD46" s="773"/>
      <c r="DE46" s="773"/>
      <c r="DF46" s="782"/>
      <c r="DG46" s="781"/>
      <c r="DH46" s="773"/>
      <c r="DI46" s="773"/>
      <c r="DJ46" s="773"/>
      <c r="DK46" s="782"/>
      <c r="DL46" s="781"/>
      <c r="DM46" s="773"/>
      <c r="DN46" s="773"/>
      <c r="DO46" s="773"/>
      <c r="DP46" s="782"/>
      <c r="DQ46" s="781"/>
      <c r="DR46" s="773"/>
      <c r="DS46" s="773"/>
      <c r="DT46" s="773"/>
      <c r="DU46" s="782"/>
      <c r="DV46" s="778"/>
      <c r="DW46" s="779"/>
      <c r="DX46" s="779"/>
      <c r="DY46" s="779"/>
      <c r="DZ46" s="783"/>
      <c r="EA46" s="230"/>
    </row>
    <row r="47" spans="1:131" ht="26.25" customHeight="1" x14ac:dyDescent="0.15">
      <c r="A47" s="238">
        <v>20</v>
      </c>
      <c r="B47" s="784"/>
      <c r="C47" s="785"/>
      <c r="D47" s="785"/>
      <c r="E47" s="785"/>
      <c r="F47" s="785"/>
      <c r="G47" s="785"/>
      <c r="H47" s="785"/>
      <c r="I47" s="785"/>
      <c r="J47" s="785"/>
      <c r="K47" s="785"/>
      <c r="L47" s="785"/>
      <c r="M47" s="785"/>
      <c r="N47" s="785"/>
      <c r="O47" s="785"/>
      <c r="P47" s="786"/>
      <c r="Q47" s="794"/>
      <c r="R47" s="795"/>
      <c r="S47" s="795"/>
      <c r="T47" s="795"/>
      <c r="U47" s="795"/>
      <c r="V47" s="795"/>
      <c r="W47" s="795"/>
      <c r="X47" s="795"/>
      <c r="Y47" s="795"/>
      <c r="Z47" s="795"/>
      <c r="AA47" s="795"/>
      <c r="AB47" s="795"/>
      <c r="AC47" s="795"/>
      <c r="AD47" s="795"/>
      <c r="AE47" s="790"/>
      <c r="AF47" s="792"/>
      <c r="AG47" s="788"/>
      <c r="AH47" s="788"/>
      <c r="AI47" s="788"/>
      <c r="AJ47" s="791"/>
      <c r="AK47" s="841"/>
      <c r="AL47" s="837"/>
      <c r="AM47" s="837"/>
      <c r="AN47" s="837"/>
      <c r="AO47" s="837"/>
      <c r="AP47" s="837"/>
      <c r="AQ47" s="837"/>
      <c r="AR47" s="837"/>
      <c r="AS47" s="837"/>
      <c r="AT47" s="837"/>
      <c r="AU47" s="837"/>
      <c r="AV47" s="837"/>
      <c r="AW47" s="837"/>
      <c r="AX47" s="837"/>
      <c r="AY47" s="837"/>
      <c r="AZ47" s="838"/>
      <c r="BA47" s="838"/>
      <c r="BB47" s="838"/>
      <c r="BC47" s="838"/>
      <c r="BD47" s="838"/>
      <c r="BE47" s="839"/>
      <c r="BF47" s="839"/>
      <c r="BG47" s="839"/>
      <c r="BH47" s="839"/>
      <c r="BI47" s="840"/>
      <c r="BJ47" s="232"/>
      <c r="BK47" s="232"/>
      <c r="BL47" s="232"/>
      <c r="BM47" s="232"/>
      <c r="BN47" s="232"/>
      <c r="BO47" s="241"/>
      <c r="BP47" s="241"/>
      <c r="BQ47" s="238">
        <v>41</v>
      </c>
      <c r="BR47" s="239"/>
      <c r="BS47" s="778"/>
      <c r="BT47" s="779"/>
      <c r="BU47" s="779"/>
      <c r="BV47" s="779"/>
      <c r="BW47" s="779"/>
      <c r="BX47" s="779"/>
      <c r="BY47" s="779"/>
      <c r="BZ47" s="779"/>
      <c r="CA47" s="779"/>
      <c r="CB47" s="779"/>
      <c r="CC47" s="779"/>
      <c r="CD47" s="779"/>
      <c r="CE47" s="779"/>
      <c r="CF47" s="779"/>
      <c r="CG47" s="780"/>
      <c r="CH47" s="781"/>
      <c r="CI47" s="773"/>
      <c r="CJ47" s="773"/>
      <c r="CK47" s="773"/>
      <c r="CL47" s="782"/>
      <c r="CM47" s="781"/>
      <c r="CN47" s="773"/>
      <c r="CO47" s="773"/>
      <c r="CP47" s="773"/>
      <c r="CQ47" s="782"/>
      <c r="CR47" s="781"/>
      <c r="CS47" s="773"/>
      <c r="CT47" s="773"/>
      <c r="CU47" s="773"/>
      <c r="CV47" s="782"/>
      <c r="CW47" s="781"/>
      <c r="CX47" s="773"/>
      <c r="CY47" s="773"/>
      <c r="CZ47" s="773"/>
      <c r="DA47" s="782"/>
      <c r="DB47" s="781"/>
      <c r="DC47" s="773"/>
      <c r="DD47" s="773"/>
      <c r="DE47" s="773"/>
      <c r="DF47" s="782"/>
      <c r="DG47" s="781"/>
      <c r="DH47" s="773"/>
      <c r="DI47" s="773"/>
      <c r="DJ47" s="773"/>
      <c r="DK47" s="782"/>
      <c r="DL47" s="781"/>
      <c r="DM47" s="773"/>
      <c r="DN47" s="773"/>
      <c r="DO47" s="773"/>
      <c r="DP47" s="782"/>
      <c r="DQ47" s="781"/>
      <c r="DR47" s="773"/>
      <c r="DS47" s="773"/>
      <c r="DT47" s="773"/>
      <c r="DU47" s="782"/>
      <c r="DV47" s="778"/>
      <c r="DW47" s="779"/>
      <c r="DX47" s="779"/>
      <c r="DY47" s="779"/>
      <c r="DZ47" s="783"/>
      <c r="EA47" s="230"/>
    </row>
    <row r="48" spans="1:131" ht="26.25" customHeight="1" x14ac:dyDescent="0.15">
      <c r="A48" s="238">
        <v>21</v>
      </c>
      <c r="B48" s="784"/>
      <c r="C48" s="785"/>
      <c r="D48" s="785"/>
      <c r="E48" s="785"/>
      <c r="F48" s="785"/>
      <c r="G48" s="785"/>
      <c r="H48" s="785"/>
      <c r="I48" s="785"/>
      <c r="J48" s="785"/>
      <c r="K48" s="785"/>
      <c r="L48" s="785"/>
      <c r="M48" s="785"/>
      <c r="N48" s="785"/>
      <c r="O48" s="785"/>
      <c r="P48" s="786"/>
      <c r="Q48" s="794"/>
      <c r="R48" s="795"/>
      <c r="S48" s="795"/>
      <c r="T48" s="795"/>
      <c r="U48" s="795"/>
      <c r="V48" s="795"/>
      <c r="W48" s="795"/>
      <c r="X48" s="795"/>
      <c r="Y48" s="795"/>
      <c r="Z48" s="795"/>
      <c r="AA48" s="795"/>
      <c r="AB48" s="795"/>
      <c r="AC48" s="795"/>
      <c r="AD48" s="795"/>
      <c r="AE48" s="790"/>
      <c r="AF48" s="792"/>
      <c r="AG48" s="788"/>
      <c r="AH48" s="788"/>
      <c r="AI48" s="788"/>
      <c r="AJ48" s="791"/>
      <c r="AK48" s="841"/>
      <c r="AL48" s="837"/>
      <c r="AM48" s="837"/>
      <c r="AN48" s="837"/>
      <c r="AO48" s="837"/>
      <c r="AP48" s="837"/>
      <c r="AQ48" s="837"/>
      <c r="AR48" s="837"/>
      <c r="AS48" s="837"/>
      <c r="AT48" s="837"/>
      <c r="AU48" s="837"/>
      <c r="AV48" s="837"/>
      <c r="AW48" s="837"/>
      <c r="AX48" s="837"/>
      <c r="AY48" s="837"/>
      <c r="AZ48" s="838"/>
      <c r="BA48" s="838"/>
      <c r="BB48" s="838"/>
      <c r="BC48" s="838"/>
      <c r="BD48" s="838"/>
      <c r="BE48" s="839"/>
      <c r="BF48" s="839"/>
      <c r="BG48" s="839"/>
      <c r="BH48" s="839"/>
      <c r="BI48" s="840"/>
      <c r="BJ48" s="232"/>
      <c r="BK48" s="232"/>
      <c r="BL48" s="232"/>
      <c r="BM48" s="232"/>
      <c r="BN48" s="232"/>
      <c r="BO48" s="241"/>
      <c r="BP48" s="241"/>
      <c r="BQ48" s="238">
        <v>42</v>
      </c>
      <c r="BR48" s="239"/>
      <c r="BS48" s="778"/>
      <c r="BT48" s="779"/>
      <c r="BU48" s="779"/>
      <c r="BV48" s="779"/>
      <c r="BW48" s="779"/>
      <c r="BX48" s="779"/>
      <c r="BY48" s="779"/>
      <c r="BZ48" s="779"/>
      <c r="CA48" s="779"/>
      <c r="CB48" s="779"/>
      <c r="CC48" s="779"/>
      <c r="CD48" s="779"/>
      <c r="CE48" s="779"/>
      <c r="CF48" s="779"/>
      <c r="CG48" s="780"/>
      <c r="CH48" s="781"/>
      <c r="CI48" s="773"/>
      <c r="CJ48" s="773"/>
      <c r="CK48" s="773"/>
      <c r="CL48" s="782"/>
      <c r="CM48" s="781"/>
      <c r="CN48" s="773"/>
      <c r="CO48" s="773"/>
      <c r="CP48" s="773"/>
      <c r="CQ48" s="782"/>
      <c r="CR48" s="781"/>
      <c r="CS48" s="773"/>
      <c r="CT48" s="773"/>
      <c r="CU48" s="773"/>
      <c r="CV48" s="782"/>
      <c r="CW48" s="781"/>
      <c r="CX48" s="773"/>
      <c r="CY48" s="773"/>
      <c r="CZ48" s="773"/>
      <c r="DA48" s="782"/>
      <c r="DB48" s="781"/>
      <c r="DC48" s="773"/>
      <c r="DD48" s="773"/>
      <c r="DE48" s="773"/>
      <c r="DF48" s="782"/>
      <c r="DG48" s="781"/>
      <c r="DH48" s="773"/>
      <c r="DI48" s="773"/>
      <c r="DJ48" s="773"/>
      <c r="DK48" s="782"/>
      <c r="DL48" s="781"/>
      <c r="DM48" s="773"/>
      <c r="DN48" s="773"/>
      <c r="DO48" s="773"/>
      <c r="DP48" s="782"/>
      <c r="DQ48" s="781"/>
      <c r="DR48" s="773"/>
      <c r="DS48" s="773"/>
      <c r="DT48" s="773"/>
      <c r="DU48" s="782"/>
      <c r="DV48" s="778"/>
      <c r="DW48" s="779"/>
      <c r="DX48" s="779"/>
      <c r="DY48" s="779"/>
      <c r="DZ48" s="783"/>
      <c r="EA48" s="230"/>
    </row>
    <row r="49" spans="1:131" ht="26.25" customHeight="1" x14ac:dyDescent="0.15">
      <c r="A49" s="238">
        <v>22</v>
      </c>
      <c r="B49" s="784"/>
      <c r="C49" s="785"/>
      <c r="D49" s="785"/>
      <c r="E49" s="785"/>
      <c r="F49" s="785"/>
      <c r="G49" s="785"/>
      <c r="H49" s="785"/>
      <c r="I49" s="785"/>
      <c r="J49" s="785"/>
      <c r="K49" s="785"/>
      <c r="L49" s="785"/>
      <c r="M49" s="785"/>
      <c r="N49" s="785"/>
      <c r="O49" s="785"/>
      <c r="P49" s="786"/>
      <c r="Q49" s="794"/>
      <c r="R49" s="795"/>
      <c r="S49" s="795"/>
      <c r="T49" s="795"/>
      <c r="U49" s="795"/>
      <c r="V49" s="795"/>
      <c r="W49" s="795"/>
      <c r="X49" s="795"/>
      <c r="Y49" s="795"/>
      <c r="Z49" s="795"/>
      <c r="AA49" s="795"/>
      <c r="AB49" s="795"/>
      <c r="AC49" s="795"/>
      <c r="AD49" s="795"/>
      <c r="AE49" s="790"/>
      <c r="AF49" s="792"/>
      <c r="AG49" s="788"/>
      <c r="AH49" s="788"/>
      <c r="AI49" s="788"/>
      <c r="AJ49" s="791"/>
      <c r="AK49" s="841"/>
      <c r="AL49" s="837"/>
      <c r="AM49" s="837"/>
      <c r="AN49" s="837"/>
      <c r="AO49" s="837"/>
      <c r="AP49" s="837"/>
      <c r="AQ49" s="837"/>
      <c r="AR49" s="837"/>
      <c r="AS49" s="837"/>
      <c r="AT49" s="837"/>
      <c r="AU49" s="837"/>
      <c r="AV49" s="837"/>
      <c r="AW49" s="837"/>
      <c r="AX49" s="837"/>
      <c r="AY49" s="837"/>
      <c r="AZ49" s="838"/>
      <c r="BA49" s="838"/>
      <c r="BB49" s="838"/>
      <c r="BC49" s="838"/>
      <c r="BD49" s="838"/>
      <c r="BE49" s="839"/>
      <c r="BF49" s="839"/>
      <c r="BG49" s="839"/>
      <c r="BH49" s="839"/>
      <c r="BI49" s="840"/>
      <c r="BJ49" s="232"/>
      <c r="BK49" s="232"/>
      <c r="BL49" s="232"/>
      <c r="BM49" s="232"/>
      <c r="BN49" s="232"/>
      <c r="BO49" s="241"/>
      <c r="BP49" s="241"/>
      <c r="BQ49" s="238">
        <v>43</v>
      </c>
      <c r="BR49" s="239"/>
      <c r="BS49" s="778"/>
      <c r="BT49" s="779"/>
      <c r="BU49" s="779"/>
      <c r="BV49" s="779"/>
      <c r="BW49" s="779"/>
      <c r="BX49" s="779"/>
      <c r="BY49" s="779"/>
      <c r="BZ49" s="779"/>
      <c r="CA49" s="779"/>
      <c r="CB49" s="779"/>
      <c r="CC49" s="779"/>
      <c r="CD49" s="779"/>
      <c r="CE49" s="779"/>
      <c r="CF49" s="779"/>
      <c r="CG49" s="780"/>
      <c r="CH49" s="781"/>
      <c r="CI49" s="773"/>
      <c r="CJ49" s="773"/>
      <c r="CK49" s="773"/>
      <c r="CL49" s="782"/>
      <c r="CM49" s="781"/>
      <c r="CN49" s="773"/>
      <c r="CO49" s="773"/>
      <c r="CP49" s="773"/>
      <c r="CQ49" s="782"/>
      <c r="CR49" s="781"/>
      <c r="CS49" s="773"/>
      <c r="CT49" s="773"/>
      <c r="CU49" s="773"/>
      <c r="CV49" s="782"/>
      <c r="CW49" s="781"/>
      <c r="CX49" s="773"/>
      <c r="CY49" s="773"/>
      <c r="CZ49" s="773"/>
      <c r="DA49" s="782"/>
      <c r="DB49" s="781"/>
      <c r="DC49" s="773"/>
      <c r="DD49" s="773"/>
      <c r="DE49" s="773"/>
      <c r="DF49" s="782"/>
      <c r="DG49" s="781"/>
      <c r="DH49" s="773"/>
      <c r="DI49" s="773"/>
      <c r="DJ49" s="773"/>
      <c r="DK49" s="782"/>
      <c r="DL49" s="781"/>
      <c r="DM49" s="773"/>
      <c r="DN49" s="773"/>
      <c r="DO49" s="773"/>
      <c r="DP49" s="782"/>
      <c r="DQ49" s="781"/>
      <c r="DR49" s="773"/>
      <c r="DS49" s="773"/>
      <c r="DT49" s="773"/>
      <c r="DU49" s="782"/>
      <c r="DV49" s="778"/>
      <c r="DW49" s="779"/>
      <c r="DX49" s="779"/>
      <c r="DY49" s="779"/>
      <c r="DZ49" s="783"/>
      <c r="EA49" s="230"/>
    </row>
    <row r="50" spans="1:131" ht="26.25" customHeight="1" x14ac:dyDescent="0.15">
      <c r="A50" s="238">
        <v>23</v>
      </c>
      <c r="B50" s="784"/>
      <c r="C50" s="785"/>
      <c r="D50" s="785"/>
      <c r="E50" s="785"/>
      <c r="F50" s="785"/>
      <c r="G50" s="785"/>
      <c r="H50" s="785"/>
      <c r="I50" s="785"/>
      <c r="J50" s="785"/>
      <c r="K50" s="785"/>
      <c r="L50" s="785"/>
      <c r="M50" s="785"/>
      <c r="N50" s="785"/>
      <c r="O50" s="785"/>
      <c r="P50" s="786"/>
      <c r="Q50" s="842"/>
      <c r="R50" s="843"/>
      <c r="S50" s="843"/>
      <c r="T50" s="843"/>
      <c r="U50" s="843"/>
      <c r="V50" s="843"/>
      <c r="W50" s="843"/>
      <c r="X50" s="843"/>
      <c r="Y50" s="843"/>
      <c r="Z50" s="843"/>
      <c r="AA50" s="843"/>
      <c r="AB50" s="843"/>
      <c r="AC50" s="843"/>
      <c r="AD50" s="843"/>
      <c r="AE50" s="844"/>
      <c r="AF50" s="792"/>
      <c r="AG50" s="788"/>
      <c r="AH50" s="788"/>
      <c r="AI50" s="788"/>
      <c r="AJ50" s="791"/>
      <c r="AK50" s="846"/>
      <c r="AL50" s="843"/>
      <c r="AM50" s="843"/>
      <c r="AN50" s="843"/>
      <c r="AO50" s="843"/>
      <c r="AP50" s="843"/>
      <c r="AQ50" s="843"/>
      <c r="AR50" s="843"/>
      <c r="AS50" s="843"/>
      <c r="AT50" s="843"/>
      <c r="AU50" s="843"/>
      <c r="AV50" s="843"/>
      <c r="AW50" s="843"/>
      <c r="AX50" s="843"/>
      <c r="AY50" s="843"/>
      <c r="AZ50" s="845"/>
      <c r="BA50" s="845"/>
      <c r="BB50" s="845"/>
      <c r="BC50" s="845"/>
      <c r="BD50" s="845"/>
      <c r="BE50" s="839"/>
      <c r="BF50" s="839"/>
      <c r="BG50" s="839"/>
      <c r="BH50" s="839"/>
      <c r="BI50" s="840"/>
      <c r="BJ50" s="232"/>
      <c r="BK50" s="232"/>
      <c r="BL50" s="232"/>
      <c r="BM50" s="232"/>
      <c r="BN50" s="232"/>
      <c r="BO50" s="241"/>
      <c r="BP50" s="241"/>
      <c r="BQ50" s="238">
        <v>44</v>
      </c>
      <c r="BR50" s="239"/>
      <c r="BS50" s="778"/>
      <c r="BT50" s="779"/>
      <c r="BU50" s="779"/>
      <c r="BV50" s="779"/>
      <c r="BW50" s="779"/>
      <c r="BX50" s="779"/>
      <c r="BY50" s="779"/>
      <c r="BZ50" s="779"/>
      <c r="CA50" s="779"/>
      <c r="CB50" s="779"/>
      <c r="CC50" s="779"/>
      <c r="CD50" s="779"/>
      <c r="CE50" s="779"/>
      <c r="CF50" s="779"/>
      <c r="CG50" s="780"/>
      <c r="CH50" s="781"/>
      <c r="CI50" s="773"/>
      <c r="CJ50" s="773"/>
      <c r="CK50" s="773"/>
      <c r="CL50" s="782"/>
      <c r="CM50" s="781"/>
      <c r="CN50" s="773"/>
      <c r="CO50" s="773"/>
      <c r="CP50" s="773"/>
      <c r="CQ50" s="782"/>
      <c r="CR50" s="781"/>
      <c r="CS50" s="773"/>
      <c r="CT50" s="773"/>
      <c r="CU50" s="773"/>
      <c r="CV50" s="782"/>
      <c r="CW50" s="781"/>
      <c r="CX50" s="773"/>
      <c r="CY50" s="773"/>
      <c r="CZ50" s="773"/>
      <c r="DA50" s="782"/>
      <c r="DB50" s="781"/>
      <c r="DC50" s="773"/>
      <c r="DD50" s="773"/>
      <c r="DE50" s="773"/>
      <c r="DF50" s="782"/>
      <c r="DG50" s="781"/>
      <c r="DH50" s="773"/>
      <c r="DI50" s="773"/>
      <c r="DJ50" s="773"/>
      <c r="DK50" s="782"/>
      <c r="DL50" s="781"/>
      <c r="DM50" s="773"/>
      <c r="DN50" s="773"/>
      <c r="DO50" s="773"/>
      <c r="DP50" s="782"/>
      <c r="DQ50" s="781"/>
      <c r="DR50" s="773"/>
      <c r="DS50" s="773"/>
      <c r="DT50" s="773"/>
      <c r="DU50" s="782"/>
      <c r="DV50" s="778"/>
      <c r="DW50" s="779"/>
      <c r="DX50" s="779"/>
      <c r="DY50" s="779"/>
      <c r="DZ50" s="783"/>
      <c r="EA50" s="230"/>
    </row>
    <row r="51" spans="1:131" ht="26.25" customHeight="1" x14ac:dyDescent="0.15">
      <c r="A51" s="238">
        <v>24</v>
      </c>
      <c r="B51" s="784"/>
      <c r="C51" s="785"/>
      <c r="D51" s="785"/>
      <c r="E51" s="785"/>
      <c r="F51" s="785"/>
      <c r="G51" s="785"/>
      <c r="H51" s="785"/>
      <c r="I51" s="785"/>
      <c r="J51" s="785"/>
      <c r="K51" s="785"/>
      <c r="L51" s="785"/>
      <c r="M51" s="785"/>
      <c r="N51" s="785"/>
      <c r="O51" s="785"/>
      <c r="P51" s="786"/>
      <c r="Q51" s="842"/>
      <c r="R51" s="843"/>
      <c r="S51" s="843"/>
      <c r="T51" s="843"/>
      <c r="U51" s="843"/>
      <c r="V51" s="843"/>
      <c r="W51" s="843"/>
      <c r="X51" s="843"/>
      <c r="Y51" s="843"/>
      <c r="Z51" s="843"/>
      <c r="AA51" s="843"/>
      <c r="AB51" s="843"/>
      <c r="AC51" s="843"/>
      <c r="AD51" s="843"/>
      <c r="AE51" s="844"/>
      <c r="AF51" s="792"/>
      <c r="AG51" s="788"/>
      <c r="AH51" s="788"/>
      <c r="AI51" s="788"/>
      <c r="AJ51" s="791"/>
      <c r="AK51" s="846"/>
      <c r="AL51" s="843"/>
      <c r="AM51" s="843"/>
      <c r="AN51" s="843"/>
      <c r="AO51" s="843"/>
      <c r="AP51" s="843"/>
      <c r="AQ51" s="843"/>
      <c r="AR51" s="843"/>
      <c r="AS51" s="843"/>
      <c r="AT51" s="843"/>
      <c r="AU51" s="843"/>
      <c r="AV51" s="843"/>
      <c r="AW51" s="843"/>
      <c r="AX51" s="843"/>
      <c r="AY51" s="843"/>
      <c r="AZ51" s="845"/>
      <c r="BA51" s="845"/>
      <c r="BB51" s="845"/>
      <c r="BC51" s="845"/>
      <c r="BD51" s="845"/>
      <c r="BE51" s="839"/>
      <c r="BF51" s="839"/>
      <c r="BG51" s="839"/>
      <c r="BH51" s="839"/>
      <c r="BI51" s="840"/>
      <c r="BJ51" s="232"/>
      <c r="BK51" s="232"/>
      <c r="BL51" s="232"/>
      <c r="BM51" s="232"/>
      <c r="BN51" s="232"/>
      <c r="BO51" s="241"/>
      <c r="BP51" s="241"/>
      <c r="BQ51" s="238">
        <v>45</v>
      </c>
      <c r="BR51" s="239"/>
      <c r="BS51" s="778"/>
      <c r="BT51" s="779"/>
      <c r="BU51" s="779"/>
      <c r="BV51" s="779"/>
      <c r="BW51" s="779"/>
      <c r="BX51" s="779"/>
      <c r="BY51" s="779"/>
      <c r="BZ51" s="779"/>
      <c r="CA51" s="779"/>
      <c r="CB51" s="779"/>
      <c r="CC51" s="779"/>
      <c r="CD51" s="779"/>
      <c r="CE51" s="779"/>
      <c r="CF51" s="779"/>
      <c r="CG51" s="780"/>
      <c r="CH51" s="781"/>
      <c r="CI51" s="773"/>
      <c r="CJ51" s="773"/>
      <c r="CK51" s="773"/>
      <c r="CL51" s="782"/>
      <c r="CM51" s="781"/>
      <c r="CN51" s="773"/>
      <c r="CO51" s="773"/>
      <c r="CP51" s="773"/>
      <c r="CQ51" s="782"/>
      <c r="CR51" s="781"/>
      <c r="CS51" s="773"/>
      <c r="CT51" s="773"/>
      <c r="CU51" s="773"/>
      <c r="CV51" s="782"/>
      <c r="CW51" s="781"/>
      <c r="CX51" s="773"/>
      <c r="CY51" s="773"/>
      <c r="CZ51" s="773"/>
      <c r="DA51" s="782"/>
      <c r="DB51" s="781"/>
      <c r="DC51" s="773"/>
      <c r="DD51" s="773"/>
      <c r="DE51" s="773"/>
      <c r="DF51" s="782"/>
      <c r="DG51" s="781"/>
      <c r="DH51" s="773"/>
      <c r="DI51" s="773"/>
      <c r="DJ51" s="773"/>
      <c r="DK51" s="782"/>
      <c r="DL51" s="781"/>
      <c r="DM51" s="773"/>
      <c r="DN51" s="773"/>
      <c r="DO51" s="773"/>
      <c r="DP51" s="782"/>
      <c r="DQ51" s="781"/>
      <c r="DR51" s="773"/>
      <c r="DS51" s="773"/>
      <c r="DT51" s="773"/>
      <c r="DU51" s="782"/>
      <c r="DV51" s="778"/>
      <c r="DW51" s="779"/>
      <c r="DX51" s="779"/>
      <c r="DY51" s="779"/>
      <c r="DZ51" s="783"/>
      <c r="EA51" s="230"/>
    </row>
    <row r="52" spans="1:131" ht="26.25" customHeight="1" x14ac:dyDescent="0.15">
      <c r="A52" s="238">
        <v>25</v>
      </c>
      <c r="B52" s="784"/>
      <c r="C52" s="785"/>
      <c r="D52" s="785"/>
      <c r="E52" s="785"/>
      <c r="F52" s="785"/>
      <c r="G52" s="785"/>
      <c r="H52" s="785"/>
      <c r="I52" s="785"/>
      <c r="J52" s="785"/>
      <c r="K52" s="785"/>
      <c r="L52" s="785"/>
      <c r="M52" s="785"/>
      <c r="N52" s="785"/>
      <c r="O52" s="785"/>
      <c r="P52" s="786"/>
      <c r="Q52" s="842"/>
      <c r="R52" s="843"/>
      <c r="S52" s="843"/>
      <c r="T52" s="843"/>
      <c r="U52" s="843"/>
      <c r="V52" s="843"/>
      <c r="W52" s="843"/>
      <c r="X52" s="843"/>
      <c r="Y52" s="843"/>
      <c r="Z52" s="843"/>
      <c r="AA52" s="843"/>
      <c r="AB52" s="843"/>
      <c r="AC52" s="843"/>
      <c r="AD52" s="843"/>
      <c r="AE52" s="844"/>
      <c r="AF52" s="792"/>
      <c r="AG52" s="788"/>
      <c r="AH52" s="788"/>
      <c r="AI52" s="788"/>
      <c r="AJ52" s="791"/>
      <c r="AK52" s="846"/>
      <c r="AL52" s="843"/>
      <c r="AM52" s="843"/>
      <c r="AN52" s="843"/>
      <c r="AO52" s="843"/>
      <c r="AP52" s="843"/>
      <c r="AQ52" s="843"/>
      <c r="AR52" s="843"/>
      <c r="AS52" s="843"/>
      <c r="AT52" s="843"/>
      <c r="AU52" s="843"/>
      <c r="AV52" s="843"/>
      <c r="AW52" s="843"/>
      <c r="AX52" s="843"/>
      <c r="AY52" s="843"/>
      <c r="AZ52" s="845"/>
      <c r="BA52" s="845"/>
      <c r="BB52" s="845"/>
      <c r="BC52" s="845"/>
      <c r="BD52" s="845"/>
      <c r="BE52" s="839"/>
      <c r="BF52" s="839"/>
      <c r="BG52" s="839"/>
      <c r="BH52" s="839"/>
      <c r="BI52" s="840"/>
      <c r="BJ52" s="232"/>
      <c r="BK52" s="232"/>
      <c r="BL52" s="232"/>
      <c r="BM52" s="232"/>
      <c r="BN52" s="232"/>
      <c r="BO52" s="241"/>
      <c r="BP52" s="241"/>
      <c r="BQ52" s="238">
        <v>46</v>
      </c>
      <c r="BR52" s="239"/>
      <c r="BS52" s="778"/>
      <c r="BT52" s="779"/>
      <c r="BU52" s="779"/>
      <c r="BV52" s="779"/>
      <c r="BW52" s="779"/>
      <c r="BX52" s="779"/>
      <c r="BY52" s="779"/>
      <c r="BZ52" s="779"/>
      <c r="CA52" s="779"/>
      <c r="CB52" s="779"/>
      <c r="CC52" s="779"/>
      <c r="CD52" s="779"/>
      <c r="CE52" s="779"/>
      <c r="CF52" s="779"/>
      <c r="CG52" s="780"/>
      <c r="CH52" s="781"/>
      <c r="CI52" s="773"/>
      <c r="CJ52" s="773"/>
      <c r="CK52" s="773"/>
      <c r="CL52" s="782"/>
      <c r="CM52" s="781"/>
      <c r="CN52" s="773"/>
      <c r="CO52" s="773"/>
      <c r="CP52" s="773"/>
      <c r="CQ52" s="782"/>
      <c r="CR52" s="781"/>
      <c r="CS52" s="773"/>
      <c r="CT52" s="773"/>
      <c r="CU52" s="773"/>
      <c r="CV52" s="782"/>
      <c r="CW52" s="781"/>
      <c r="CX52" s="773"/>
      <c r="CY52" s="773"/>
      <c r="CZ52" s="773"/>
      <c r="DA52" s="782"/>
      <c r="DB52" s="781"/>
      <c r="DC52" s="773"/>
      <c r="DD52" s="773"/>
      <c r="DE52" s="773"/>
      <c r="DF52" s="782"/>
      <c r="DG52" s="781"/>
      <c r="DH52" s="773"/>
      <c r="DI52" s="773"/>
      <c r="DJ52" s="773"/>
      <c r="DK52" s="782"/>
      <c r="DL52" s="781"/>
      <c r="DM52" s="773"/>
      <c r="DN52" s="773"/>
      <c r="DO52" s="773"/>
      <c r="DP52" s="782"/>
      <c r="DQ52" s="781"/>
      <c r="DR52" s="773"/>
      <c r="DS52" s="773"/>
      <c r="DT52" s="773"/>
      <c r="DU52" s="782"/>
      <c r="DV52" s="778"/>
      <c r="DW52" s="779"/>
      <c r="DX52" s="779"/>
      <c r="DY52" s="779"/>
      <c r="DZ52" s="783"/>
      <c r="EA52" s="230"/>
    </row>
    <row r="53" spans="1:131" ht="26.25" customHeight="1" x14ac:dyDescent="0.15">
      <c r="A53" s="238">
        <v>26</v>
      </c>
      <c r="B53" s="784"/>
      <c r="C53" s="785"/>
      <c r="D53" s="785"/>
      <c r="E53" s="785"/>
      <c r="F53" s="785"/>
      <c r="G53" s="785"/>
      <c r="H53" s="785"/>
      <c r="I53" s="785"/>
      <c r="J53" s="785"/>
      <c r="K53" s="785"/>
      <c r="L53" s="785"/>
      <c r="M53" s="785"/>
      <c r="N53" s="785"/>
      <c r="O53" s="785"/>
      <c r="P53" s="786"/>
      <c r="Q53" s="842"/>
      <c r="R53" s="843"/>
      <c r="S53" s="843"/>
      <c r="T53" s="843"/>
      <c r="U53" s="843"/>
      <c r="V53" s="843"/>
      <c r="W53" s="843"/>
      <c r="X53" s="843"/>
      <c r="Y53" s="843"/>
      <c r="Z53" s="843"/>
      <c r="AA53" s="843"/>
      <c r="AB53" s="843"/>
      <c r="AC53" s="843"/>
      <c r="AD53" s="843"/>
      <c r="AE53" s="844"/>
      <c r="AF53" s="792"/>
      <c r="AG53" s="788"/>
      <c r="AH53" s="788"/>
      <c r="AI53" s="788"/>
      <c r="AJ53" s="791"/>
      <c r="AK53" s="846"/>
      <c r="AL53" s="843"/>
      <c r="AM53" s="843"/>
      <c r="AN53" s="843"/>
      <c r="AO53" s="843"/>
      <c r="AP53" s="843"/>
      <c r="AQ53" s="843"/>
      <c r="AR53" s="843"/>
      <c r="AS53" s="843"/>
      <c r="AT53" s="843"/>
      <c r="AU53" s="843"/>
      <c r="AV53" s="843"/>
      <c r="AW53" s="843"/>
      <c r="AX53" s="843"/>
      <c r="AY53" s="843"/>
      <c r="AZ53" s="845"/>
      <c r="BA53" s="845"/>
      <c r="BB53" s="845"/>
      <c r="BC53" s="845"/>
      <c r="BD53" s="845"/>
      <c r="BE53" s="839"/>
      <c r="BF53" s="839"/>
      <c r="BG53" s="839"/>
      <c r="BH53" s="839"/>
      <c r="BI53" s="840"/>
      <c r="BJ53" s="232"/>
      <c r="BK53" s="232"/>
      <c r="BL53" s="232"/>
      <c r="BM53" s="232"/>
      <c r="BN53" s="232"/>
      <c r="BO53" s="241"/>
      <c r="BP53" s="241"/>
      <c r="BQ53" s="238">
        <v>47</v>
      </c>
      <c r="BR53" s="239"/>
      <c r="BS53" s="778"/>
      <c r="BT53" s="779"/>
      <c r="BU53" s="779"/>
      <c r="BV53" s="779"/>
      <c r="BW53" s="779"/>
      <c r="BX53" s="779"/>
      <c r="BY53" s="779"/>
      <c r="BZ53" s="779"/>
      <c r="CA53" s="779"/>
      <c r="CB53" s="779"/>
      <c r="CC53" s="779"/>
      <c r="CD53" s="779"/>
      <c r="CE53" s="779"/>
      <c r="CF53" s="779"/>
      <c r="CG53" s="780"/>
      <c r="CH53" s="781"/>
      <c r="CI53" s="773"/>
      <c r="CJ53" s="773"/>
      <c r="CK53" s="773"/>
      <c r="CL53" s="782"/>
      <c r="CM53" s="781"/>
      <c r="CN53" s="773"/>
      <c r="CO53" s="773"/>
      <c r="CP53" s="773"/>
      <c r="CQ53" s="782"/>
      <c r="CR53" s="781"/>
      <c r="CS53" s="773"/>
      <c r="CT53" s="773"/>
      <c r="CU53" s="773"/>
      <c r="CV53" s="782"/>
      <c r="CW53" s="781"/>
      <c r="CX53" s="773"/>
      <c r="CY53" s="773"/>
      <c r="CZ53" s="773"/>
      <c r="DA53" s="782"/>
      <c r="DB53" s="781"/>
      <c r="DC53" s="773"/>
      <c r="DD53" s="773"/>
      <c r="DE53" s="773"/>
      <c r="DF53" s="782"/>
      <c r="DG53" s="781"/>
      <c r="DH53" s="773"/>
      <c r="DI53" s="773"/>
      <c r="DJ53" s="773"/>
      <c r="DK53" s="782"/>
      <c r="DL53" s="781"/>
      <c r="DM53" s="773"/>
      <c r="DN53" s="773"/>
      <c r="DO53" s="773"/>
      <c r="DP53" s="782"/>
      <c r="DQ53" s="781"/>
      <c r="DR53" s="773"/>
      <c r="DS53" s="773"/>
      <c r="DT53" s="773"/>
      <c r="DU53" s="782"/>
      <c r="DV53" s="778"/>
      <c r="DW53" s="779"/>
      <c r="DX53" s="779"/>
      <c r="DY53" s="779"/>
      <c r="DZ53" s="783"/>
      <c r="EA53" s="230"/>
    </row>
    <row r="54" spans="1:131" ht="26.25" customHeight="1" x14ac:dyDescent="0.15">
      <c r="A54" s="238">
        <v>27</v>
      </c>
      <c r="B54" s="784"/>
      <c r="C54" s="785"/>
      <c r="D54" s="785"/>
      <c r="E54" s="785"/>
      <c r="F54" s="785"/>
      <c r="G54" s="785"/>
      <c r="H54" s="785"/>
      <c r="I54" s="785"/>
      <c r="J54" s="785"/>
      <c r="K54" s="785"/>
      <c r="L54" s="785"/>
      <c r="M54" s="785"/>
      <c r="N54" s="785"/>
      <c r="O54" s="785"/>
      <c r="P54" s="786"/>
      <c r="Q54" s="842"/>
      <c r="R54" s="843"/>
      <c r="S54" s="843"/>
      <c r="T54" s="843"/>
      <c r="U54" s="843"/>
      <c r="V54" s="843"/>
      <c r="W54" s="843"/>
      <c r="X54" s="843"/>
      <c r="Y54" s="843"/>
      <c r="Z54" s="843"/>
      <c r="AA54" s="843"/>
      <c r="AB54" s="843"/>
      <c r="AC54" s="843"/>
      <c r="AD54" s="843"/>
      <c r="AE54" s="844"/>
      <c r="AF54" s="792"/>
      <c r="AG54" s="788"/>
      <c r="AH54" s="788"/>
      <c r="AI54" s="788"/>
      <c r="AJ54" s="791"/>
      <c r="AK54" s="846"/>
      <c r="AL54" s="843"/>
      <c r="AM54" s="843"/>
      <c r="AN54" s="843"/>
      <c r="AO54" s="843"/>
      <c r="AP54" s="843"/>
      <c r="AQ54" s="843"/>
      <c r="AR54" s="843"/>
      <c r="AS54" s="843"/>
      <c r="AT54" s="843"/>
      <c r="AU54" s="843"/>
      <c r="AV54" s="843"/>
      <c r="AW54" s="843"/>
      <c r="AX54" s="843"/>
      <c r="AY54" s="843"/>
      <c r="AZ54" s="845"/>
      <c r="BA54" s="845"/>
      <c r="BB54" s="845"/>
      <c r="BC54" s="845"/>
      <c r="BD54" s="845"/>
      <c r="BE54" s="839"/>
      <c r="BF54" s="839"/>
      <c r="BG54" s="839"/>
      <c r="BH54" s="839"/>
      <c r="BI54" s="840"/>
      <c r="BJ54" s="232"/>
      <c r="BK54" s="232"/>
      <c r="BL54" s="232"/>
      <c r="BM54" s="232"/>
      <c r="BN54" s="232"/>
      <c r="BO54" s="241"/>
      <c r="BP54" s="241"/>
      <c r="BQ54" s="238">
        <v>48</v>
      </c>
      <c r="BR54" s="239"/>
      <c r="BS54" s="778"/>
      <c r="BT54" s="779"/>
      <c r="BU54" s="779"/>
      <c r="BV54" s="779"/>
      <c r="BW54" s="779"/>
      <c r="BX54" s="779"/>
      <c r="BY54" s="779"/>
      <c r="BZ54" s="779"/>
      <c r="CA54" s="779"/>
      <c r="CB54" s="779"/>
      <c r="CC54" s="779"/>
      <c r="CD54" s="779"/>
      <c r="CE54" s="779"/>
      <c r="CF54" s="779"/>
      <c r="CG54" s="780"/>
      <c r="CH54" s="781"/>
      <c r="CI54" s="773"/>
      <c r="CJ54" s="773"/>
      <c r="CK54" s="773"/>
      <c r="CL54" s="782"/>
      <c r="CM54" s="781"/>
      <c r="CN54" s="773"/>
      <c r="CO54" s="773"/>
      <c r="CP54" s="773"/>
      <c r="CQ54" s="782"/>
      <c r="CR54" s="781"/>
      <c r="CS54" s="773"/>
      <c r="CT54" s="773"/>
      <c r="CU54" s="773"/>
      <c r="CV54" s="782"/>
      <c r="CW54" s="781"/>
      <c r="CX54" s="773"/>
      <c r="CY54" s="773"/>
      <c r="CZ54" s="773"/>
      <c r="DA54" s="782"/>
      <c r="DB54" s="781"/>
      <c r="DC54" s="773"/>
      <c r="DD54" s="773"/>
      <c r="DE54" s="773"/>
      <c r="DF54" s="782"/>
      <c r="DG54" s="781"/>
      <c r="DH54" s="773"/>
      <c r="DI54" s="773"/>
      <c r="DJ54" s="773"/>
      <c r="DK54" s="782"/>
      <c r="DL54" s="781"/>
      <c r="DM54" s="773"/>
      <c r="DN54" s="773"/>
      <c r="DO54" s="773"/>
      <c r="DP54" s="782"/>
      <c r="DQ54" s="781"/>
      <c r="DR54" s="773"/>
      <c r="DS54" s="773"/>
      <c r="DT54" s="773"/>
      <c r="DU54" s="782"/>
      <c r="DV54" s="778"/>
      <c r="DW54" s="779"/>
      <c r="DX54" s="779"/>
      <c r="DY54" s="779"/>
      <c r="DZ54" s="783"/>
      <c r="EA54" s="230"/>
    </row>
    <row r="55" spans="1:131" ht="26.25" customHeight="1" x14ac:dyDescent="0.15">
      <c r="A55" s="238">
        <v>28</v>
      </c>
      <c r="B55" s="784"/>
      <c r="C55" s="785"/>
      <c r="D55" s="785"/>
      <c r="E55" s="785"/>
      <c r="F55" s="785"/>
      <c r="G55" s="785"/>
      <c r="H55" s="785"/>
      <c r="I55" s="785"/>
      <c r="J55" s="785"/>
      <c r="K55" s="785"/>
      <c r="L55" s="785"/>
      <c r="M55" s="785"/>
      <c r="N55" s="785"/>
      <c r="O55" s="785"/>
      <c r="P55" s="786"/>
      <c r="Q55" s="842"/>
      <c r="R55" s="843"/>
      <c r="S55" s="843"/>
      <c r="T55" s="843"/>
      <c r="U55" s="843"/>
      <c r="V55" s="843"/>
      <c r="W55" s="843"/>
      <c r="X55" s="843"/>
      <c r="Y55" s="843"/>
      <c r="Z55" s="843"/>
      <c r="AA55" s="843"/>
      <c r="AB55" s="843"/>
      <c r="AC55" s="843"/>
      <c r="AD55" s="843"/>
      <c r="AE55" s="844"/>
      <c r="AF55" s="792"/>
      <c r="AG55" s="788"/>
      <c r="AH55" s="788"/>
      <c r="AI55" s="788"/>
      <c r="AJ55" s="791"/>
      <c r="AK55" s="846"/>
      <c r="AL55" s="843"/>
      <c r="AM55" s="843"/>
      <c r="AN55" s="843"/>
      <c r="AO55" s="843"/>
      <c r="AP55" s="843"/>
      <c r="AQ55" s="843"/>
      <c r="AR55" s="843"/>
      <c r="AS55" s="843"/>
      <c r="AT55" s="843"/>
      <c r="AU55" s="843"/>
      <c r="AV55" s="843"/>
      <c r="AW55" s="843"/>
      <c r="AX55" s="843"/>
      <c r="AY55" s="843"/>
      <c r="AZ55" s="845"/>
      <c r="BA55" s="845"/>
      <c r="BB55" s="845"/>
      <c r="BC55" s="845"/>
      <c r="BD55" s="845"/>
      <c r="BE55" s="839"/>
      <c r="BF55" s="839"/>
      <c r="BG55" s="839"/>
      <c r="BH55" s="839"/>
      <c r="BI55" s="840"/>
      <c r="BJ55" s="232"/>
      <c r="BK55" s="232"/>
      <c r="BL55" s="232"/>
      <c r="BM55" s="232"/>
      <c r="BN55" s="232"/>
      <c r="BO55" s="241"/>
      <c r="BP55" s="241"/>
      <c r="BQ55" s="238">
        <v>49</v>
      </c>
      <c r="BR55" s="239"/>
      <c r="BS55" s="778"/>
      <c r="BT55" s="779"/>
      <c r="BU55" s="779"/>
      <c r="BV55" s="779"/>
      <c r="BW55" s="779"/>
      <c r="BX55" s="779"/>
      <c r="BY55" s="779"/>
      <c r="BZ55" s="779"/>
      <c r="CA55" s="779"/>
      <c r="CB55" s="779"/>
      <c r="CC55" s="779"/>
      <c r="CD55" s="779"/>
      <c r="CE55" s="779"/>
      <c r="CF55" s="779"/>
      <c r="CG55" s="780"/>
      <c r="CH55" s="781"/>
      <c r="CI55" s="773"/>
      <c r="CJ55" s="773"/>
      <c r="CK55" s="773"/>
      <c r="CL55" s="782"/>
      <c r="CM55" s="781"/>
      <c r="CN55" s="773"/>
      <c r="CO55" s="773"/>
      <c r="CP55" s="773"/>
      <c r="CQ55" s="782"/>
      <c r="CR55" s="781"/>
      <c r="CS55" s="773"/>
      <c r="CT55" s="773"/>
      <c r="CU55" s="773"/>
      <c r="CV55" s="782"/>
      <c r="CW55" s="781"/>
      <c r="CX55" s="773"/>
      <c r="CY55" s="773"/>
      <c r="CZ55" s="773"/>
      <c r="DA55" s="782"/>
      <c r="DB55" s="781"/>
      <c r="DC55" s="773"/>
      <c r="DD55" s="773"/>
      <c r="DE55" s="773"/>
      <c r="DF55" s="782"/>
      <c r="DG55" s="781"/>
      <c r="DH55" s="773"/>
      <c r="DI55" s="773"/>
      <c r="DJ55" s="773"/>
      <c r="DK55" s="782"/>
      <c r="DL55" s="781"/>
      <c r="DM55" s="773"/>
      <c r="DN55" s="773"/>
      <c r="DO55" s="773"/>
      <c r="DP55" s="782"/>
      <c r="DQ55" s="781"/>
      <c r="DR55" s="773"/>
      <c r="DS55" s="773"/>
      <c r="DT55" s="773"/>
      <c r="DU55" s="782"/>
      <c r="DV55" s="778"/>
      <c r="DW55" s="779"/>
      <c r="DX55" s="779"/>
      <c r="DY55" s="779"/>
      <c r="DZ55" s="783"/>
      <c r="EA55" s="230"/>
    </row>
    <row r="56" spans="1:131" ht="26.25" customHeight="1" x14ac:dyDescent="0.15">
      <c r="A56" s="238">
        <v>29</v>
      </c>
      <c r="B56" s="784"/>
      <c r="C56" s="785"/>
      <c r="D56" s="785"/>
      <c r="E56" s="785"/>
      <c r="F56" s="785"/>
      <c r="G56" s="785"/>
      <c r="H56" s="785"/>
      <c r="I56" s="785"/>
      <c r="J56" s="785"/>
      <c r="K56" s="785"/>
      <c r="L56" s="785"/>
      <c r="M56" s="785"/>
      <c r="N56" s="785"/>
      <c r="O56" s="785"/>
      <c r="P56" s="786"/>
      <c r="Q56" s="842"/>
      <c r="R56" s="843"/>
      <c r="S56" s="843"/>
      <c r="T56" s="843"/>
      <c r="U56" s="843"/>
      <c r="V56" s="843"/>
      <c r="W56" s="843"/>
      <c r="X56" s="843"/>
      <c r="Y56" s="843"/>
      <c r="Z56" s="843"/>
      <c r="AA56" s="843"/>
      <c r="AB56" s="843"/>
      <c r="AC56" s="843"/>
      <c r="AD56" s="843"/>
      <c r="AE56" s="844"/>
      <c r="AF56" s="792"/>
      <c r="AG56" s="788"/>
      <c r="AH56" s="788"/>
      <c r="AI56" s="788"/>
      <c r="AJ56" s="791"/>
      <c r="AK56" s="846"/>
      <c r="AL56" s="843"/>
      <c r="AM56" s="843"/>
      <c r="AN56" s="843"/>
      <c r="AO56" s="843"/>
      <c r="AP56" s="843"/>
      <c r="AQ56" s="843"/>
      <c r="AR56" s="843"/>
      <c r="AS56" s="843"/>
      <c r="AT56" s="843"/>
      <c r="AU56" s="843"/>
      <c r="AV56" s="843"/>
      <c r="AW56" s="843"/>
      <c r="AX56" s="843"/>
      <c r="AY56" s="843"/>
      <c r="AZ56" s="845"/>
      <c r="BA56" s="845"/>
      <c r="BB56" s="845"/>
      <c r="BC56" s="845"/>
      <c r="BD56" s="845"/>
      <c r="BE56" s="839"/>
      <c r="BF56" s="839"/>
      <c r="BG56" s="839"/>
      <c r="BH56" s="839"/>
      <c r="BI56" s="840"/>
      <c r="BJ56" s="232"/>
      <c r="BK56" s="232"/>
      <c r="BL56" s="232"/>
      <c r="BM56" s="232"/>
      <c r="BN56" s="232"/>
      <c r="BO56" s="241"/>
      <c r="BP56" s="241"/>
      <c r="BQ56" s="238">
        <v>50</v>
      </c>
      <c r="BR56" s="239"/>
      <c r="BS56" s="778"/>
      <c r="BT56" s="779"/>
      <c r="BU56" s="779"/>
      <c r="BV56" s="779"/>
      <c r="BW56" s="779"/>
      <c r="BX56" s="779"/>
      <c r="BY56" s="779"/>
      <c r="BZ56" s="779"/>
      <c r="CA56" s="779"/>
      <c r="CB56" s="779"/>
      <c r="CC56" s="779"/>
      <c r="CD56" s="779"/>
      <c r="CE56" s="779"/>
      <c r="CF56" s="779"/>
      <c r="CG56" s="780"/>
      <c r="CH56" s="781"/>
      <c r="CI56" s="773"/>
      <c r="CJ56" s="773"/>
      <c r="CK56" s="773"/>
      <c r="CL56" s="782"/>
      <c r="CM56" s="781"/>
      <c r="CN56" s="773"/>
      <c r="CO56" s="773"/>
      <c r="CP56" s="773"/>
      <c r="CQ56" s="782"/>
      <c r="CR56" s="781"/>
      <c r="CS56" s="773"/>
      <c r="CT56" s="773"/>
      <c r="CU56" s="773"/>
      <c r="CV56" s="782"/>
      <c r="CW56" s="781"/>
      <c r="CX56" s="773"/>
      <c r="CY56" s="773"/>
      <c r="CZ56" s="773"/>
      <c r="DA56" s="782"/>
      <c r="DB56" s="781"/>
      <c r="DC56" s="773"/>
      <c r="DD56" s="773"/>
      <c r="DE56" s="773"/>
      <c r="DF56" s="782"/>
      <c r="DG56" s="781"/>
      <c r="DH56" s="773"/>
      <c r="DI56" s="773"/>
      <c r="DJ56" s="773"/>
      <c r="DK56" s="782"/>
      <c r="DL56" s="781"/>
      <c r="DM56" s="773"/>
      <c r="DN56" s="773"/>
      <c r="DO56" s="773"/>
      <c r="DP56" s="782"/>
      <c r="DQ56" s="781"/>
      <c r="DR56" s="773"/>
      <c r="DS56" s="773"/>
      <c r="DT56" s="773"/>
      <c r="DU56" s="782"/>
      <c r="DV56" s="778"/>
      <c r="DW56" s="779"/>
      <c r="DX56" s="779"/>
      <c r="DY56" s="779"/>
      <c r="DZ56" s="783"/>
      <c r="EA56" s="230"/>
    </row>
    <row r="57" spans="1:131" ht="26.25" customHeight="1" x14ac:dyDescent="0.15">
      <c r="A57" s="238">
        <v>30</v>
      </c>
      <c r="B57" s="784"/>
      <c r="C57" s="785"/>
      <c r="D57" s="785"/>
      <c r="E57" s="785"/>
      <c r="F57" s="785"/>
      <c r="G57" s="785"/>
      <c r="H57" s="785"/>
      <c r="I57" s="785"/>
      <c r="J57" s="785"/>
      <c r="K57" s="785"/>
      <c r="L57" s="785"/>
      <c r="M57" s="785"/>
      <c r="N57" s="785"/>
      <c r="O57" s="785"/>
      <c r="P57" s="786"/>
      <c r="Q57" s="842"/>
      <c r="R57" s="843"/>
      <c r="S57" s="843"/>
      <c r="T57" s="843"/>
      <c r="U57" s="843"/>
      <c r="V57" s="843"/>
      <c r="W57" s="843"/>
      <c r="X57" s="843"/>
      <c r="Y57" s="843"/>
      <c r="Z57" s="843"/>
      <c r="AA57" s="843"/>
      <c r="AB57" s="843"/>
      <c r="AC57" s="843"/>
      <c r="AD57" s="843"/>
      <c r="AE57" s="844"/>
      <c r="AF57" s="792"/>
      <c r="AG57" s="788"/>
      <c r="AH57" s="788"/>
      <c r="AI57" s="788"/>
      <c r="AJ57" s="791"/>
      <c r="AK57" s="846"/>
      <c r="AL57" s="843"/>
      <c r="AM57" s="843"/>
      <c r="AN57" s="843"/>
      <c r="AO57" s="843"/>
      <c r="AP57" s="843"/>
      <c r="AQ57" s="843"/>
      <c r="AR57" s="843"/>
      <c r="AS57" s="843"/>
      <c r="AT57" s="843"/>
      <c r="AU57" s="843"/>
      <c r="AV57" s="843"/>
      <c r="AW57" s="843"/>
      <c r="AX57" s="843"/>
      <c r="AY57" s="843"/>
      <c r="AZ57" s="845"/>
      <c r="BA57" s="845"/>
      <c r="BB57" s="845"/>
      <c r="BC57" s="845"/>
      <c r="BD57" s="845"/>
      <c r="BE57" s="839"/>
      <c r="BF57" s="839"/>
      <c r="BG57" s="839"/>
      <c r="BH57" s="839"/>
      <c r="BI57" s="840"/>
      <c r="BJ57" s="232"/>
      <c r="BK57" s="232"/>
      <c r="BL57" s="232"/>
      <c r="BM57" s="232"/>
      <c r="BN57" s="232"/>
      <c r="BO57" s="241"/>
      <c r="BP57" s="241"/>
      <c r="BQ57" s="238">
        <v>51</v>
      </c>
      <c r="BR57" s="239"/>
      <c r="BS57" s="778"/>
      <c r="BT57" s="779"/>
      <c r="BU57" s="779"/>
      <c r="BV57" s="779"/>
      <c r="BW57" s="779"/>
      <c r="BX57" s="779"/>
      <c r="BY57" s="779"/>
      <c r="BZ57" s="779"/>
      <c r="CA57" s="779"/>
      <c r="CB57" s="779"/>
      <c r="CC57" s="779"/>
      <c r="CD57" s="779"/>
      <c r="CE57" s="779"/>
      <c r="CF57" s="779"/>
      <c r="CG57" s="780"/>
      <c r="CH57" s="781"/>
      <c r="CI57" s="773"/>
      <c r="CJ57" s="773"/>
      <c r="CK57" s="773"/>
      <c r="CL57" s="782"/>
      <c r="CM57" s="781"/>
      <c r="CN57" s="773"/>
      <c r="CO57" s="773"/>
      <c r="CP57" s="773"/>
      <c r="CQ57" s="782"/>
      <c r="CR57" s="781"/>
      <c r="CS57" s="773"/>
      <c r="CT57" s="773"/>
      <c r="CU57" s="773"/>
      <c r="CV57" s="782"/>
      <c r="CW57" s="781"/>
      <c r="CX57" s="773"/>
      <c r="CY57" s="773"/>
      <c r="CZ57" s="773"/>
      <c r="DA57" s="782"/>
      <c r="DB57" s="781"/>
      <c r="DC57" s="773"/>
      <c r="DD57" s="773"/>
      <c r="DE57" s="773"/>
      <c r="DF57" s="782"/>
      <c r="DG57" s="781"/>
      <c r="DH57" s="773"/>
      <c r="DI57" s="773"/>
      <c r="DJ57" s="773"/>
      <c r="DK57" s="782"/>
      <c r="DL57" s="781"/>
      <c r="DM57" s="773"/>
      <c r="DN57" s="773"/>
      <c r="DO57" s="773"/>
      <c r="DP57" s="782"/>
      <c r="DQ57" s="781"/>
      <c r="DR57" s="773"/>
      <c r="DS57" s="773"/>
      <c r="DT57" s="773"/>
      <c r="DU57" s="782"/>
      <c r="DV57" s="778"/>
      <c r="DW57" s="779"/>
      <c r="DX57" s="779"/>
      <c r="DY57" s="779"/>
      <c r="DZ57" s="783"/>
      <c r="EA57" s="230"/>
    </row>
    <row r="58" spans="1:131" ht="26.25" customHeight="1" x14ac:dyDescent="0.15">
      <c r="A58" s="238">
        <v>31</v>
      </c>
      <c r="B58" s="784"/>
      <c r="C58" s="785"/>
      <c r="D58" s="785"/>
      <c r="E58" s="785"/>
      <c r="F58" s="785"/>
      <c r="G58" s="785"/>
      <c r="H58" s="785"/>
      <c r="I58" s="785"/>
      <c r="J58" s="785"/>
      <c r="K58" s="785"/>
      <c r="L58" s="785"/>
      <c r="M58" s="785"/>
      <c r="N58" s="785"/>
      <c r="O58" s="785"/>
      <c r="P58" s="786"/>
      <c r="Q58" s="842"/>
      <c r="R58" s="843"/>
      <c r="S58" s="843"/>
      <c r="T58" s="843"/>
      <c r="U58" s="843"/>
      <c r="V58" s="843"/>
      <c r="W58" s="843"/>
      <c r="X58" s="843"/>
      <c r="Y58" s="843"/>
      <c r="Z58" s="843"/>
      <c r="AA58" s="843"/>
      <c r="AB58" s="843"/>
      <c r="AC58" s="843"/>
      <c r="AD58" s="843"/>
      <c r="AE58" s="844"/>
      <c r="AF58" s="792"/>
      <c r="AG58" s="788"/>
      <c r="AH58" s="788"/>
      <c r="AI58" s="788"/>
      <c r="AJ58" s="791"/>
      <c r="AK58" s="846"/>
      <c r="AL58" s="843"/>
      <c r="AM58" s="843"/>
      <c r="AN58" s="843"/>
      <c r="AO58" s="843"/>
      <c r="AP58" s="843"/>
      <c r="AQ58" s="843"/>
      <c r="AR58" s="843"/>
      <c r="AS58" s="843"/>
      <c r="AT58" s="843"/>
      <c r="AU58" s="843"/>
      <c r="AV58" s="843"/>
      <c r="AW58" s="843"/>
      <c r="AX58" s="843"/>
      <c r="AY58" s="843"/>
      <c r="AZ58" s="845"/>
      <c r="BA58" s="845"/>
      <c r="BB58" s="845"/>
      <c r="BC58" s="845"/>
      <c r="BD58" s="845"/>
      <c r="BE58" s="839"/>
      <c r="BF58" s="839"/>
      <c r="BG58" s="839"/>
      <c r="BH58" s="839"/>
      <c r="BI58" s="840"/>
      <c r="BJ58" s="232"/>
      <c r="BK58" s="232"/>
      <c r="BL58" s="232"/>
      <c r="BM58" s="232"/>
      <c r="BN58" s="232"/>
      <c r="BO58" s="241"/>
      <c r="BP58" s="241"/>
      <c r="BQ58" s="238">
        <v>52</v>
      </c>
      <c r="BR58" s="239"/>
      <c r="BS58" s="778"/>
      <c r="BT58" s="779"/>
      <c r="BU58" s="779"/>
      <c r="BV58" s="779"/>
      <c r="BW58" s="779"/>
      <c r="BX58" s="779"/>
      <c r="BY58" s="779"/>
      <c r="BZ58" s="779"/>
      <c r="CA58" s="779"/>
      <c r="CB58" s="779"/>
      <c r="CC58" s="779"/>
      <c r="CD58" s="779"/>
      <c r="CE58" s="779"/>
      <c r="CF58" s="779"/>
      <c r="CG58" s="780"/>
      <c r="CH58" s="781"/>
      <c r="CI58" s="773"/>
      <c r="CJ58" s="773"/>
      <c r="CK58" s="773"/>
      <c r="CL58" s="782"/>
      <c r="CM58" s="781"/>
      <c r="CN58" s="773"/>
      <c r="CO58" s="773"/>
      <c r="CP58" s="773"/>
      <c r="CQ58" s="782"/>
      <c r="CR58" s="781"/>
      <c r="CS58" s="773"/>
      <c r="CT58" s="773"/>
      <c r="CU58" s="773"/>
      <c r="CV58" s="782"/>
      <c r="CW58" s="781"/>
      <c r="CX58" s="773"/>
      <c r="CY58" s="773"/>
      <c r="CZ58" s="773"/>
      <c r="DA58" s="782"/>
      <c r="DB58" s="781"/>
      <c r="DC58" s="773"/>
      <c r="DD58" s="773"/>
      <c r="DE58" s="773"/>
      <c r="DF58" s="782"/>
      <c r="DG58" s="781"/>
      <c r="DH58" s="773"/>
      <c r="DI58" s="773"/>
      <c r="DJ58" s="773"/>
      <c r="DK58" s="782"/>
      <c r="DL58" s="781"/>
      <c r="DM58" s="773"/>
      <c r="DN58" s="773"/>
      <c r="DO58" s="773"/>
      <c r="DP58" s="782"/>
      <c r="DQ58" s="781"/>
      <c r="DR58" s="773"/>
      <c r="DS58" s="773"/>
      <c r="DT58" s="773"/>
      <c r="DU58" s="782"/>
      <c r="DV58" s="778"/>
      <c r="DW58" s="779"/>
      <c r="DX58" s="779"/>
      <c r="DY58" s="779"/>
      <c r="DZ58" s="783"/>
      <c r="EA58" s="230"/>
    </row>
    <row r="59" spans="1:131" ht="26.25" customHeight="1" x14ac:dyDescent="0.15">
      <c r="A59" s="238">
        <v>32</v>
      </c>
      <c r="B59" s="784"/>
      <c r="C59" s="785"/>
      <c r="D59" s="785"/>
      <c r="E59" s="785"/>
      <c r="F59" s="785"/>
      <c r="G59" s="785"/>
      <c r="H59" s="785"/>
      <c r="I59" s="785"/>
      <c r="J59" s="785"/>
      <c r="K59" s="785"/>
      <c r="L59" s="785"/>
      <c r="M59" s="785"/>
      <c r="N59" s="785"/>
      <c r="O59" s="785"/>
      <c r="P59" s="786"/>
      <c r="Q59" s="842"/>
      <c r="R59" s="843"/>
      <c r="S59" s="843"/>
      <c r="T59" s="843"/>
      <c r="U59" s="843"/>
      <c r="V59" s="843"/>
      <c r="W59" s="843"/>
      <c r="X59" s="843"/>
      <c r="Y59" s="843"/>
      <c r="Z59" s="843"/>
      <c r="AA59" s="843"/>
      <c r="AB59" s="843"/>
      <c r="AC59" s="843"/>
      <c r="AD59" s="843"/>
      <c r="AE59" s="844"/>
      <c r="AF59" s="792"/>
      <c r="AG59" s="788"/>
      <c r="AH59" s="788"/>
      <c r="AI59" s="788"/>
      <c r="AJ59" s="791"/>
      <c r="AK59" s="846"/>
      <c r="AL59" s="843"/>
      <c r="AM59" s="843"/>
      <c r="AN59" s="843"/>
      <c r="AO59" s="843"/>
      <c r="AP59" s="843"/>
      <c r="AQ59" s="843"/>
      <c r="AR59" s="843"/>
      <c r="AS59" s="843"/>
      <c r="AT59" s="843"/>
      <c r="AU59" s="843"/>
      <c r="AV59" s="843"/>
      <c r="AW59" s="843"/>
      <c r="AX59" s="843"/>
      <c r="AY59" s="843"/>
      <c r="AZ59" s="845"/>
      <c r="BA59" s="845"/>
      <c r="BB59" s="845"/>
      <c r="BC59" s="845"/>
      <c r="BD59" s="845"/>
      <c r="BE59" s="839"/>
      <c r="BF59" s="839"/>
      <c r="BG59" s="839"/>
      <c r="BH59" s="839"/>
      <c r="BI59" s="840"/>
      <c r="BJ59" s="232"/>
      <c r="BK59" s="232"/>
      <c r="BL59" s="232"/>
      <c r="BM59" s="232"/>
      <c r="BN59" s="232"/>
      <c r="BO59" s="241"/>
      <c r="BP59" s="241"/>
      <c r="BQ59" s="238">
        <v>53</v>
      </c>
      <c r="BR59" s="239"/>
      <c r="BS59" s="778"/>
      <c r="BT59" s="779"/>
      <c r="BU59" s="779"/>
      <c r="BV59" s="779"/>
      <c r="BW59" s="779"/>
      <c r="BX59" s="779"/>
      <c r="BY59" s="779"/>
      <c r="BZ59" s="779"/>
      <c r="CA59" s="779"/>
      <c r="CB59" s="779"/>
      <c r="CC59" s="779"/>
      <c r="CD59" s="779"/>
      <c r="CE59" s="779"/>
      <c r="CF59" s="779"/>
      <c r="CG59" s="780"/>
      <c r="CH59" s="781"/>
      <c r="CI59" s="773"/>
      <c r="CJ59" s="773"/>
      <c r="CK59" s="773"/>
      <c r="CL59" s="782"/>
      <c r="CM59" s="781"/>
      <c r="CN59" s="773"/>
      <c r="CO59" s="773"/>
      <c r="CP59" s="773"/>
      <c r="CQ59" s="782"/>
      <c r="CR59" s="781"/>
      <c r="CS59" s="773"/>
      <c r="CT59" s="773"/>
      <c r="CU59" s="773"/>
      <c r="CV59" s="782"/>
      <c r="CW59" s="781"/>
      <c r="CX59" s="773"/>
      <c r="CY59" s="773"/>
      <c r="CZ59" s="773"/>
      <c r="DA59" s="782"/>
      <c r="DB59" s="781"/>
      <c r="DC59" s="773"/>
      <c r="DD59" s="773"/>
      <c r="DE59" s="773"/>
      <c r="DF59" s="782"/>
      <c r="DG59" s="781"/>
      <c r="DH59" s="773"/>
      <c r="DI59" s="773"/>
      <c r="DJ59" s="773"/>
      <c r="DK59" s="782"/>
      <c r="DL59" s="781"/>
      <c r="DM59" s="773"/>
      <c r="DN59" s="773"/>
      <c r="DO59" s="773"/>
      <c r="DP59" s="782"/>
      <c r="DQ59" s="781"/>
      <c r="DR59" s="773"/>
      <c r="DS59" s="773"/>
      <c r="DT59" s="773"/>
      <c r="DU59" s="782"/>
      <c r="DV59" s="778"/>
      <c r="DW59" s="779"/>
      <c r="DX59" s="779"/>
      <c r="DY59" s="779"/>
      <c r="DZ59" s="783"/>
      <c r="EA59" s="230"/>
    </row>
    <row r="60" spans="1:131" ht="26.25" customHeight="1" x14ac:dyDescent="0.15">
      <c r="A60" s="238">
        <v>33</v>
      </c>
      <c r="B60" s="784"/>
      <c r="C60" s="785"/>
      <c r="D60" s="785"/>
      <c r="E60" s="785"/>
      <c r="F60" s="785"/>
      <c r="G60" s="785"/>
      <c r="H60" s="785"/>
      <c r="I60" s="785"/>
      <c r="J60" s="785"/>
      <c r="K60" s="785"/>
      <c r="L60" s="785"/>
      <c r="M60" s="785"/>
      <c r="N60" s="785"/>
      <c r="O60" s="785"/>
      <c r="P60" s="786"/>
      <c r="Q60" s="842"/>
      <c r="R60" s="843"/>
      <c r="S60" s="843"/>
      <c r="T60" s="843"/>
      <c r="U60" s="843"/>
      <c r="V60" s="843"/>
      <c r="W60" s="843"/>
      <c r="X60" s="843"/>
      <c r="Y60" s="843"/>
      <c r="Z60" s="843"/>
      <c r="AA60" s="843"/>
      <c r="AB60" s="843"/>
      <c r="AC60" s="843"/>
      <c r="AD60" s="843"/>
      <c r="AE60" s="844"/>
      <c r="AF60" s="792"/>
      <c r="AG60" s="788"/>
      <c r="AH60" s="788"/>
      <c r="AI60" s="788"/>
      <c r="AJ60" s="791"/>
      <c r="AK60" s="846"/>
      <c r="AL60" s="843"/>
      <c r="AM60" s="843"/>
      <c r="AN60" s="843"/>
      <c r="AO60" s="843"/>
      <c r="AP60" s="843"/>
      <c r="AQ60" s="843"/>
      <c r="AR60" s="843"/>
      <c r="AS60" s="843"/>
      <c r="AT60" s="843"/>
      <c r="AU60" s="843"/>
      <c r="AV60" s="843"/>
      <c r="AW60" s="843"/>
      <c r="AX60" s="843"/>
      <c r="AY60" s="843"/>
      <c r="AZ60" s="845"/>
      <c r="BA60" s="845"/>
      <c r="BB60" s="845"/>
      <c r="BC60" s="845"/>
      <c r="BD60" s="845"/>
      <c r="BE60" s="839"/>
      <c r="BF60" s="839"/>
      <c r="BG60" s="839"/>
      <c r="BH60" s="839"/>
      <c r="BI60" s="840"/>
      <c r="BJ60" s="232"/>
      <c r="BK60" s="232"/>
      <c r="BL60" s="232"/>
      <c r="BM60" s="232"/>
      <c r="BN60" s="232"/>
      <c r="BO60" s="241"/>
      <c r="BP60" s="241"/>
      <c r="BQ60" s="238">
        <v>54</v>
      </c>
      <c r="BR60" s="239"/>
      <c r="BS60" s="778"/>
      <c r="BT60" s="779"/>
      <c r="BU60" s="779"/>
      <c r="BV60" s="779"/>
      <c r="BW60" s="779"/>
      <c r="BX60" s="779"/>
      <c r="BY60" s="779"/>
      <c r="BZ60" s="779"/>
      <c r="CA60" s="779"/>
      <c r="CB60" s="779"/>
      <c r="CC60" s="779"/>
      <c r="CD60" s="779"/>
      <c r="CE60" s="779"/>
      <c r="CF60" s="779"/>
      <c r="CG60" s="780"/>
      <c r="CH60" s="781"/>
      <c r="CI60" s="773"/>
      <c r="CJ60" s="773"/>
      <c r="CK60" s="773"/>
      <c r="CL60" s="782"/>
      <c r="CM60" s="781"/>
      <c r="CN60" s="773"/>
      <c r="CO60" s="773"/>
      <c r="CP60" s="773"/>
      <c r="CQ60" s="782"/>
      <c r="CR60" s="781"/>
      <c r="CS60" s="773"/>
      <c r="CT60" s="773"/>
      <c r="CU60" s="773"/>
      <c r="CV60" s="782"/>
      <c r="CW60" s="781"/>
      <c r="CX60" s="773"/>
      <c r="CY60" s="773"/>
      <c r="CZ60" s="773"/>
      <c r="DA60" s="782"/>
      <c r="DB60" s="781"/>
      <c r="DC60" s="773"/>
      <c r="DD60" s="773"/>
      <c r="DE60" s="773"/>
      <c r="DF60" s="782"/>
      <c r="DG60" s="781"/>
      <c r="DH60" s="773"/>
      <c r="DI60" s="773"/>
      <c r="DJ60" s="773"/>
      <c r="DK60" s="782"/>
      <c r="DL60" s="781"/>
      <c r="DM60" s="773"/>
      <c r="DN60" s="773"/>
      <c r="DO60" s="773"/>
      <c r="DP60" s="782"/>
      <c r="DQ60" s="781"/>
      <c r="DR60" s="773"/>
      <c r="DS60" s="773"/>
      <c r="DT60" s="773"/>
      <c r="DU60" s="782"/>
      <c r="DV60" s="778"/>
      <c r="DW60" s="779"/>
      <c r="DX60" s="779"/>
      <c r="DY60" s="779"/>
      <c r="DZ60" s="783"/>
      <c r="EA60" s="230"/>
    </row>
    <row r="61" spans="1:131" ht="26.25" customHeight="1" thickBot="1" x14ac:dyDescent="0.2">
      <c r="A61" s="238">
        <v>34</v>
      </c>
      <c r="B61" s="784"/>
      <c r="C61" s="785"/>
      <c r="D61" s="785"/>
      <c r="E61" s="785"/>
      <c r="F61" s="785"/>
      <c r="G61" s="785"/>
      <c r="H61" s="785"/>
      <c r="I61" s="785"/>
      <c r="J61" s="785"/>
      <c r="K61" s="785"/>
      <c r="L61" s="785"/>
      <c r="M61" s="785"/>
      <c r="N61" s="785"/>
      <c r="O61" s="785"/>
      <c r="P61" s="786"/>
      <c r="Q61" s="842"/>
      <c r="R61" s="843"/>
      <c r="S61" s="843"/>
      <c r="T61" s="843"/>
      <c r="U61" s="843"/>
      <c r="V61" s="843"/>
      <c r="W61" s="843"/>
      <c r="X61" s="843"/>
      <c r="Y61" s="843"/>
      <c r="Z61" s="843"/>
      <c r="AA61" s="843"/>
      <c r="AB61" s="843"/>
      <c r="AC61" s="843"/>
      <c r="AD61" s="843"/>
      <c r="AE61" s="844"/>
      <c r="AF61" s="792"/>
      <c r="AG61" s="788"/>
      <c r="AH61" s="788"/>
      <c r="AI61" s="788"/>
      <c r="AJ61" s="791"/>
      <c r="AK61" s="846"/>
      <c r="AL61" s="843"/>
      <c r="AM61" s="843"/>
      <c r="AN61" s="843"/>
      <c r="AO61" s="843"/>
      <c r="AP61" s="843"/>
      <c r="AQ61" s="843"/>
      <c r="AR61" s="843"/>
      <c r="AS61" s="843"/>
      <c r="AT61" s="843"/>
      <c r="AU61" s="843"/>
      <c r="AV61" s="843"/>
      <c r="AW61" s="843"/>
      <c r="AX61" s="843"/>
      <c r="AY61" s="843"/>
      <c r="AZ61" s="845"/>
      <c r="BA61" s="845"/>
      <c r="BB61" s="845"/>
      <c r="BC61" s="845"/>
      <c r="BD61" s="845"/>
      <c r="BE61" s="839"/>
      <c r="BF61" s="839"/>
      <c r="BG61" s="839"/>
      <c r="BH61" s="839"/>
      <c r="BI61" s="840"/>
      <c r="BJ61" s="232"/>
      <c r="BK61" s="232"/>
      <c r="BL61" s="232"/>
      <c r="BM61" s="232"/>
      <c r="BN61" s="232"/>
      <c r="BO61" s="241"/>
      <c r="BP61" s="241"/>
      <c r="BQ61" s="238">
        <v>55</v>
      </c>
      <c r="BR61" s="239"/>
      <c r="BS61" s="778"/>
      <c r="BT61" s="779"/>
      <c r="BU61" s="779"/>
      <c r="BV61" s="779"/>
      <c r="BW61" s="779"/>
      <c r="BX61" s="779"/>
      <c r="BY61" s="779"/>
      <c r="BZ61" s="779"/>
      <c r="CA61" s="779"/>
      <c r="CB61" s="779"/>
      <c r="CC61" s="779"/>
      <c r="CD61" s="779"/>
      <c r="CE61" s="779"/>
      <c r="CF61" s="779"/>
      <c r="CG61" s="780"/>
      <c r="CH61" s="781"/>
      <c r="CI61" s="773"/>
      <c r="CJ61" s="773"/>
      <c r="CK61" s="773"/>
      <c r="CL61" s="782"/>
      <c r="CM61" s="781"/>
      <c r="CN61" s="773"/>
      <c r="CO61" s="773"/>
      <c r="CP61" s="773"/>
      <c r="CQ61" s="782"/>
      <c r="CR61" s="781"/>
      <c r="CS61" s="773"/>
      <c r="CT61" s="773"/>
      <c r="CU61" s="773"/>
      <c r="CV61" s="782"/>
      <c r="CW61" s="781"/>
      <c r="CX61" s="773"/>
      <c r="CY61" s="773"/>
      <c r="CZ61" s="773"/>
      <c r="DA61" s="782"/>
      <c r="DB61" s="781"/>
      <c r="DC61" s="773"/>
      <c r="DD61" s="773"/>
      <c r="DE61" s="773"/>
      <c r="DF61" s="782"/>
      <c r="DG61" s="781"/>
      <c r="DH61" s="773"/>
      <c r="DI61" s="773"/>
      <c r="DJ61" s="773"/>
      <c r="DK61" s="782"/>
      <c r="DL61" s="781"/>
      <c r="DM61" s="773"/>
      <c r="DN61" s="773"/>
      <c r="DO61" s="773"/>
      <c r="DP61" s="782"/>
      <c r="DQ61" s="781"/>
      <c r="DR61" s="773"/>
      <c r="DS61" s="773"/>
      <c r="DT61" s="773"/>
      <c r="DU61" s="782"/>
      <c r="DV61" s="778"/>
      <c r="DW61" s="779"/>
      <c r="DX61" s="779"/>
      <c r="DY61" s="779"/>
      <c r="DZ61" s="783"/>
      <c r="EA61" s="230"/>
    </row>
    <row r="62" spans="1:131" ht="26.25" customHeight="1" x14ac:dyDescent="0.15">
      <c r="A62" s="238">
        <v>35</v>
      </c>
      <c r="B62" s="784"/>
      <c r="C62" s="785"/>
      <c r="D62" s="785"/>
      <c r="E62" s="785"/>
      <c r="F62" s="785"/>
      <c r="G62" s="785"/>
      <c r="H62" s="785"/>
      <c r="I62" s="785"/>
      <c r="J62" s="785"/>
      <c r="K62" s="785"/>
      <c r="L62" s="785"/>
      <c r="M62" s="785"/>
      <c r="N62" s="785"/>
      <c r="O62" s="785"/>
      <c r="P62" s="786"/>
      <c r="Q62" s="842"/>
      <c r="R62" s="843"/>
      <c r="S62" s="843"/>
      <c r="T62" s="843"/>
      <c r="U62" s="843"/>
      <c r="V62" s="843"/>
      <c r="W62" s="843"/>
      <c r="X62" s="843"/>
      <c r="Y62" s="843"/>
      <c r="Z62" s="843"/>
      <c r="AA62" s="843"/>
      <c r="AB62" s="843"/>
      <c r="AC62" s="843"/>
      <c r="AD62" s="843"/>
      <c r="AE62" s="844"/>
      <c r="AF62" s="792"/>
      <c r="AG62" s="788"/>
      <c r="AH62" s="788"/>
      <c r="AI62" s="788"/>
      <c r="AJ62" s="791"/>
      <c r="AK62" s="846"/>
      <c r="AL62" s="843"/>
      <c r="AM62" s="843"/>
      <c r="AN62" s="843"/>
      <c r="AO62" s="843"/>
      <c r="AP62" s="843"/>
      <c r="AQ62" s="843"/>
      <c r="AR62" s="843"/>
      <c r="AS62" s="843"/>
      <c r="AT62" s="843"/>
      <c r="AU62" s="843"/>
      <c r="AV62" s="843"/>
      <c r="AW62" s="843"/>
      <c r="AX62" s="843"/>
      <c r="AY62" s="843"/>
      <c r="AZ62" s="845"/>
      <c r="BA62" s="845"/>
      <c r="BB62" s="845"/>
      <c r="BC62" s="845"/>
      <c r="BD62" s="845"/>
      <c r="BE62" s="839"/>
      <c r="BF62" s="839"/>
      <c r="BG62" s="839"/>
      <c r="BH62" s="839"/>
      <c r="BI62" s="840"/>
      <c r="BJ62" s="854" t="s">
        <v>426</v>
      </c>
      <c r="BK62" s="813"/>
      <c r="BL62" s="813"/>
      <c r="BM62" s="813"/>
      <c r="BN62" s="814"/>
      <c r="BO62" s="241"/>
      <c r="BP62" s="241"/>
      <c r="BQ62" s="238">
        <v>56</v>
      </c>
      <c r="BR62" s="239"/>
      <c r="BS62" s="778"/>
      <c r="BT62" s="779"/>
      <c r="BU62" s="779"/>
      <c r="BV62" s="779"/>
      <c r="BW62" s="779"/>
      <c r="BX62" s="779"/>
      <c r="BY62" s="779"/>
      <c r="BZ62" s="779"/>
      <c r="CA62" s="779"/>
      <c r="CB62" s="779"/>
      <c r="CC62" s="779"/>
      <c r="CD62" s="779"/>
      <c r="CE62" s="779"/>
      <c r="CF62" s="779"/>
      <c r="CG62" s="780"/>
      <c r="CH62" s="781"/>
      <c r="CI62" s="773"/>
      <c r="CJ62" s="773"/>
      <c r="CK62" s="773"/>
      <c r="CL62" s="782"/>
      <c r="CM62" s="781"/>
      <c r="CN62" s="773"/>
      <c r="CO62" s="773"/>
      <c r="CP62" s="773"/>
      <c r="CQ62" s="782"/>
      <c r="CR62" s="781"/>
      <c r="CS62" s="773"/>
      <c r="CT62" s="773"/>
      <c r="CU62" s="773"/>
      <c r="CV62" s="782"/>
      <c r="CW62" s="781"/>
      <c r="CX62" s="773"/>
      <c r="CY62" s="773"/>
      <c r="CZ62" s="773"/>
      <c r="DA62" s="782"/>
      <c r="DB62" s="781"/>
      <c r="DC62" s="773"/>
      <c r="DD62" s="773"/>
      <c r="DE62" s="773"/>
      <c r="DF62" s="782"/>
      <c r="DG62" s="781"/>
      <c r="DH62" s="773"/>
      <c r="DI62" s="773"/>
      <c r="DJ62" s="773"/>
      <c r="DK62" s="782"/>
      <c r="DL62" s="781"/>
      <c r="DM62" s="773"/>
      <c r="DN62" s="773"/>
      <c r="DO62" s="773"/>
      <c r="DP62" s="782"/>
      <c r="DQ62" s="781"/>
      <c r="DR62" s="773"/>
      <c r="DS62" s="773"/>
      <c r="DT62" s="773"/>
      <c r="DU62" s="782"/>
      <c r="DV62" s="778"/>
      <c r="DW62" s="779"/>
      <c r="DX62" s="779"/>
      <c r="DY62" s="779"/>
      <c r="DZ62" s="783"/>
      <c r="EA62" s="230"/>
    </row>
    <row r="63" spans="1:131" ht="26.25" customHeight="1" thickBot="1" x14ac:dyDescent="0.2">
      <c r="A63" s="240" t="s">
        <v>403</v>
      </c>
      <c r="B63" s="796" t="s">
        <v>427</v>
      </c>
      <c r="C63" s="797"/>
      <c r="D63" s="797"/>
      <c r="E63" s="797"/>
      <c r="F63" s="797"/>
      <c r="G63" s="797"/>
      <c r="H63" s="797"/>
      <c r="I63" s="797"/>
      <c r="J63" s="797"/>
      <c r="K63" s="797"/>
      <c r="L63" s="797"/>
      <c r="M63" s="797"/>
      <c r="N63" s="797"/>
      <c r="O63" s="797"/>
      <c r="P63" s="798"/>
      <c r="Q63" s="847"/>
      <c r="R63" s="848"/>
      <c r="S63" s="848"/>
      <c r="T63" s="848"/>
      <c r="U63" s="848"/>
      <c r="V63" s="848"/>
      <c r="W63" s="848"/>
      <c r="X63" s="848"/>
      <c r="Y63" s="848"/>
      <c r="Z63" s="848"/>
      <c r="AA63" s="848"/>
      <c r="AB63" s="848"/>
      <c r="AC63" s="848"/>
      <c r="AD63" s="848"/>
      <c r="AE63" s="849"/>
      <c r="AF63" s="850">
        <v>15670</v>
      </c>
      <c r="AG63" s="851"/>
      <c r="AH63" s="851"/>
      <c r="AI63" s="851"/>
      <c r="AJ63" s="852"/>
      <c r="AK63" s="853"/>
      <c r="AL63" s="848"/>
      <c r="AM63" s="848"/>
      <c r="AN63" s="848"/>
      <c r="AO63" s="848"/>
      <c r="AP63" s="851">
        <v>222981</v>
      </c>
      <c r="AQ63" s="851"/>
      <c r="AR63" s="851"/>
      <c r="AS63" s="851"/>
      <c r="AT63" s="851"/>
      <c r="AU63" s="851">
        <v>90229</v>
      </c>
      <c r="AV63" s="851"/>
      <c r="AW63" s="851"/>
      <c r="AX63" s="851"/>
      <c r="AY63" s="851"/>
      <c r="AZ63" s="855"/>
      <c r="BA63" s="855"/>
      <c r="BB63" s="855"/>
      <c r="BC63" s="855"/>
      <c r="BD63" s="855"/>
      <c r="BE63" s="856"/>
      <c r="BF63" s="856"/>
      <c r="BG63" s="856"/>
      <c r="BH63" s="856"/>
      <c r="BI63" s="857"/>
      <c r="BJ63" s="858" t="s">
        <v>130</v>
      </c>
      <c r="BK63" s="859"/>
      <c r="BL63" s="859"/>
      <c r="BM63" s="859"/>
      <c r="BN63" s="860"/>
      <c r="BO63" s="241"/>
      <c r="BP63" s="241"/>
      <c r="BQ63" s="238">
        <v>57</v>
      </c>
      <c r="BR63" s="239"/>
      <c r="BS63" s="778"/>
      <c r="BT63" s="779"/>
      <c r="BU63" s="779"/>
      <c r="BV63" s="779"/>
      <c r="BW63" s="779"/>
      <c r="BX63" s="779"/>
      <c r="BY63" s="779"/>
      <c r="BZ63" s="779"/>
      <c r="CA63" s="779"/>
      <c r="CB63" s="779"/>
      <c r="CC63" s="779"/>
      <c r="CD63" s="779"/>
      <c r="CE63" s="779"/>
      <c r="CF63" s="779"/>
      <c r="CG63" s="780"/>
      <c r="CH63" s="781"/>
      <c r="CI63" s="773"/>
      <c r="CJ63" s="773"/>
      <c r="CK63" s="773"/>
      <c r="CL63" s="782"/>
      <c r="CM63" s="781"/>
      <c r="CN63" s="773"/>
      <c r="CO63" s="773"/>
      <c r="CP63" s="773"/>
      <c r="CQ63" s="782"/>
      <c r="CR63" s="781"/>
      <c r="CS63" s="773"/>
      <c r="CT63" s="773"/>
      <c r="CU63" s="773"/>
      <c r="CV63" s="782"/>
      <c r="CW63" s="781"/>
      <c r="CX63" s="773"/>
      <c r="CY63" s="773"/>
      <c r="CZ63" s="773"/>
      <c r="DA63" s="782"/>
      <c r="DB63" s="781"/>
      <c r="DC63" s="773"/>
      <c r="DD63" s="773"/>
      <c r="DE63" s="773"/>
      <c r="DF63" s="782"/>
      <c r="DG63" s="781"/>
      <c r="DH63" s="773"/>
      <c r="DI63" s="773"/>
      <c r="DJ63" s="773"/>
      <c r="DK63" s="782"/>
      <c r="DL63" s="781"/>
      <c r="DM63" s="773"/>
      <c r="DN63" s="773"/>
      <c r="DO63" s="773"/>
      <c r="DP63" s="782"/>
      <c r="DQ63" s="781"/>
      <c r="DR63" s="773"/>
      <c r="DS63" s="773"/>
      <c r="DT63" s="773"/>
      <c r="DU63" s="782"/>
      <c r="DV63" s="778"/>
      <c r="DW63" s="779"/>
      <c r="DX63" s="779"/>
      <c r="DY63" s="779"/>
      <c r="DZ63" s="783"/>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8"/>
      <c r="BT64" s="779"/>
      <c r="BU64" s="779"/>
      <c r="BV64" s="779"/>
      <c r="BW64" s="779"/>
      <c r="BX64" s="779"/>
      <c r="BY64" s="779"/>
      <c r="BZ64" s="779"/>
      <c r="CA64" s="779"/>
      <c r="CB64" s="779"/>
      <c r="CC64" s="779"/>
      <c r="CD64" s="779"/>
      <c r="CE64" s="779"/>
      <c r="CF64" s="779"/>
      <c r="CG64" s="780"/>
      <c r="CH64" s="781"/>
      <c r="CI64" s="773"/>
      <c r="CJ64" s="773"/>
      <c r="CK64" s="773"/>
      <c r="CL64" s="782"/>
      <c r="CM64" s="781"/>
      <c r="CN64" s="773"/>
      <c r="CO64" s="773"/>
      <c r="CP64" s="773"/>
      <c r="CQ64" s="782"/>
      <c r="CR64" s="781"/>
      <c r="CS64" s="773"/>
      <c r="CT64" s="773"/>
      <c r="CU64" s="773"/>
      <c r="CV64" s="782"/>
      <c r="CW64" s="781"/>
      <c r="CX64" s="773"/>
      <c r="CY64" s="773"/>
      <c r="CZ64" s="773"/>
      <c r="DA64" s="782"/>
      <c r="DB64" s="781"/>
      <c r="DC64" s="773"/>
      <c r="DD64" s="773"/>
      <c r="DE64" s="773"/>
      <c r="DF64" s="782"/>
      <c r="DG64" s="781"/>
      <c r="DH64" s="773"/>
      <c r="DI64" s="773"/>
      <c r="DJ64" s="773"/>
      <c r="DK64" s="782"/>
      <c r="DL64" s="781"/>
      <c r="DM64" s="773"/>
      <c r="DN64" s="773"/>
      <c r="DO64" s="773"/>
      <c r="DP64" s="782"/>
      <c r="DQ64" s="781"/>
      <c r="DR64" s="773"/>
      <c r="DS64" s="773"/>
      <c r="DT64" s="773"/>
      <c r="DU64" s="782"/>
      <c r="DV64" s="778"/>
      <c r="DW64" s="779"/>
      <c r="DX64" s="779"/>
      <c r="DY64" s="779"/>
      <c r="DZ64" s="783"/>
      <c r="EA64" s="230"/>
    </row>
    <row r="65" spans="1:131" ht="26.25" customHeight="1" thickBot="1" x14ac:dyDescent="0.2">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8"/>
      <c r="BT65" s="779"/>
      <c r="BU65" s="779"/>
      <c r="BV65" s="779"/>
      <c r="BW65" s="779"/>
      <c r="BX65" s="779"/>
      <c r="BY65" s="779"/>
      <c r="BZ65" s="779"/>
      <c r="CA65" s="779"/>
      <c r="CB65" s="779"/>
      <c r="CC65" s="779"/>
      <c r="CD65" s="779"/>
      <c r="CE65" s="779"/>
      <c r="CF65" s="779"/>
      <c r="CG65" s="780"/>
      <c r="CH65" s="781"/>
      <c r="CI65" s="773"/>
      <c r="CJ65" s="773"/>
      <c r="CK65" s="773"/>
      <c r="CL65" s="782"/>
      <c r="CM65" s="781"/>
      <c r="CN65" s="773"/>
      <c r="CO65" s="773"/>
      <c r="CP65" s="773"/>
      <c r="CQ65" s="782"/>
      <c r="CR65" s="781"/>
      <c r="CS65" s="773"/>
      <c r="CT65" s="773"/>
      <c r="CU65" s="773"/>
      <c r="CV65" s="782"/>
      <c r="CW65" s="781"/>
      <c r="CX65" s="773"/>
      <c r="CY65" s="773"/>
      <c r="CZ65" s="773"/>
      <c r="DA65" s="782"/>
      <c r="DB65" s="781"/>
      <c r="DC65" s="773"/>
      <c r="DD65" s="773"/>
      <c r="DE65" s="773"/>
      <c r="DF65" s="782"/>
      <c r="DG65" s="781"/>
      <c r="DH65" s="773"/>
      <c r="DI65" s="773"/>
      <c r="DJ65" s="773"/>
      <c r="DK65" s="782"/>
      <c r="DL65" s="781"/>
      <c r="DM65" s="773"/>
      <c r="DN65" s="773"/>
      <c r="DO65" s="773"/>
      <c r="DP65" s="782"/>
      <c r="DQ65" s="781"/>
      <c r="DR65" s="773"/>
      <c r="DS65" s="773"/>
      <c r="DT65" s="773"/>
      <c r="DU65" s="782"/>
      <c r="DV65" s="778"/>
      <c r="DW65" s="779"/>
      <c r="DX65" s="779"/>
      <c r="DY65" s="779"/>
      <c r="DZ65" s="783"/>
      <c r="EA65" s="230"/>
    </row>
    <row r="66" spans="1:131" ht="26.25" customHeight="1" x14ac:dyDescent="0.15">
      <c r="A66" s="727" t="s">
        <v>429</v>
      </c>
      <c r="B66" s="728"/>
      <c r="C66" s="728"/>
      <c r="D66" s="728"/>
      <c r="E66" s="728"/>
      <c r="F66" s="728"/>
      <c r="G66" s="728"/>
      <c r="H66" s="728"/>
      <c r="I66" s="728"/>
      <c r="J66" s="728"/>
      <c r="K66" s="728"/>
      <c r="L66" s="728"/>
      <c r="M66" s="728"/>
      <c r="N66" s="728"/>
      <c r="O66" s="728"/>
      <c r="P66" s="729"/>
      <c r="Q66" s="733" t="s">
        <v>430</v>
      </c>
      <c r="R66" s="734"/>
      <c r="S66" s="734"/>
      <c r="T66" s="734"/>
      <c r="U66" s="735"/>
      <c r="V66" s="733" t="s">
        <v>431</v>
      </c>
      <c r="W66" s="734"/>
      <c r="X66" s="734"/>
      <c r="Y66" s="734"/>
      <c r="Z66" s="735"/>
      <c r="AA66" s="733" t="s">
        <v>432</v>
      </c>
      <c r="AB66" s="734"/>
      <c r="AC66" s="734"/>
      <c r="AD66" s="734"/>
      <c r="AE66" s="735"/>
      <c r="AF66" s="861" t="s">
        <v>433</v>
      </c>
      <c r="AG66" s="822"/>
      <c r="AH66" s="822"/>
      <c r="AI66" s="822"/>
      <c r="AJ66" s="862"/>
      <c r="AK66" s="733" t="s">
        <v>434</v>
      </c>
      <c r="AL66" s="728"/>
      <c r="AM66" s="728"/>
      <c r="AN66" s="728"/>
      <c r="AO66" s="729"/>
      <c r="AP66" s="733" t="s">
        <v>435</v>
      </c>
      <c r="AQ66" s="734"/>
      <c r="AR66" s="734"/>
      <c r="AS66" s="734"/>
      <c r="AT66" s="735"/>
      <c r="AU66" s="733" t="s">
        <v>436</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3"/>
      <c r="AG67" s="825"/>
      <c r="AH67" s="825"/>
      <c r="AI67" s="825"/>
      <c r="AJ67" s="864"/>
      <c r="AK67" s="865"/>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0"/>
    </row>
    <row r="68" spans="1:131" ht="26.25" customHeight="1" thickTop="1" x14ac:dyDescent="0.15">
      <c r="A68" s="236">
        <v>1</v>
      </c>
      <c r="B68" s="876" t="s">
        <v>621</v>
      </c>
      <c r="C68" s="877"/>
      <c r="D68" s="877"/>
      <c r="E68" s="877"/>
      <c r="F68" s="877"/>
      <c r="G68" s="877"/>
      <c r="H68" s="877"/>
      <c r="I68" s="877"/>
      <c r="J68" s="877"/>
      <c r="K68" s="877"/>
      <c r="L68" s="877"/>
      <c r="M68" s="877"/>
      <c r="N68" s="877"/>
      <c r="O68" s="877"/>
      <c r="P68" s="878"/>
      <c r="Q68" s="879">
        <v>252</v>
      </c>
      <c r="R68" s="873"/>
      <c r="S68" s="873"/>
      <c r="T68" s="873"/>
      <c r="U68" s="873"/>
      <c r="V68" s="873">
        <v>237</v>
      </c>
      <c r="W68" s="873"/>
      <c r="X68" s="873"/>
      <c r="Y68" s="873"/>
      <c r="Z68" s="873"/>
      <c r="AA68" s="873">
        <v>15</v>
      </c>
      <c r="AB68" s="873"/>
      <c r="AC68" s="873"/>
      <c r="AD68" s="873"/>
      <c r="AE68" s="873"/>
      <c r="AF68" s="873">
        <v>15</v>
      </c>
      <c r="AG68" s="873"/>
      <c r="AH68" s="873"/>
      <c r="AI68" s="873"/>
      <c r="AJ68" s="873"/>
      <c r="AK68" s="873">
        <v>223</v>
      </c>
      <c r="AL68" s="873"/>
      <c r="AM68" s="873"/>
      <c r="AN68" s="873"/>
      <c r="AO68" s="873"/>
      <c r="AP68" s="873" t="s">
        <v>606</v>
      </c>
      <c r="AQ68" s="873"/>
      <c r="AR68" s="873"/>
      <c r="AS68" s="873"/>
      <c r="AT68" s="873"/>
      <c r="AU68" s="873" t="s">
        <v>606</v>
      </c>
      <c r="AV68" s="873"/>
      <c r="AW68" s="873"/>
      <c r="AX68" s="873"/>
      <c r="AY68" s="873"/>
      <c r="AZ68" s="874"/>
      <c r="BA68" s="874"/>
      <c r="BB68" s="874"/>
      <c r="BC68" s="874"/>
      <c r="BD68" s="875"/>
      <c r="BE68" s="241"/>
      <c r="BF68" s="241"/>
      <c r="BG68" s="241"/>
      <c r="BH68" s="241"/>
      <c r="BI68" s="241"/>
      <c r="BJ68" s="241"/>
      <c r="BK68" s="241"/>
      <c r="BL68" s="241"/>
      <c r="BM68" s="241"/>
      <c r="BN68" s="241"/>
      <c r="BO68" s="241"/>
      <c r="BP68" s="241"/>
      <c r="BQ68" s="238">
        <v>62</v>
      </c>
      <c r="BR68" s="243"/>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0"/>
    </row>
    <row r="69" spans="1:131" ht="26.25" customHeight="1" x14ac:dyDescent="0.15">
      <c r="A69" s="238">
        <v>2</v>
      </c>
      <c r="B69" s="880" t="s">
        <v>622</v>
      </c>
      <c r="C69" s="881"/>
      <c r="D69" s="881"/>
      <c r="E69" s="881"/>
      <c r="F69" s="881"/>
      <c r="G69" s="881"/>
      <c r="H69" s="881"/>
      <c r="I69" s="881"/>
      <c r="J69" s="881"/>
      <c r="K69" s="881"/>
      <c r="L69" s="881"/>
      <c r="M69" s="881"/>
      <c r="N69" s="881"/>
      <c r="O69" s="881"/>
      <c r="P69" s="882"/>
      <c r="Q69" s="883">
        <v>220</v>
      </c>
      <c r="R69" s="837"/>
      <c r="S69" s="837"/>
      <c r="T69" s="837"/>
      <c r="U69" s="837"/>
      <c r="V69" s="837">
        <v>184</v>
      </c>
      <c r="W69" s="837"/>
      <c r="X69" s="837"/>
      <c r="Y69" s="837"/>
      <c r="Z69" s="837"/>
      <c r="AA69" s="837">
        <v>36</v>
      </c>
      <c r="AB69" s="837"/>
      <c r="AC69" s="837"/>
      <c r="AD69" s="837"/>
      <c r="AE69" s="837"/>
      <c r="AF69" s="837">
        <v>26</v>
      </c>
      <c r="AG69" s="837"/>
      <c r="AH69" s="837"/>
      <c r="AI69" s="837"/>
      <c r="AJ69" s="837"/>
      <c r="AK69" s="837">
        <v>168</v>
      </c>
      <c r="AL69" s="837"/>
      <c r="AM69" s="837"/>
      <c r="AN69" s="837"/>
      <c r="AO69" s="837"/>
      <c r="AP69" s="837" t="s">
        <v>606</v>
      </c>
      <c r="AQ69" s="837"/>
      <c r="AR69" s="837"/>
      <c r="AS69" s="837"/>
      <c r="AT69" s="837"/>
      <c r="AU69" s="837" t="s">
        <v>606</v>
      </c>
      <c r="AV69" s="837"/>
      <c r="AW69" s="837"/>
      <c r="AX69" s="837"/>
      <c r="AY69" s="837"/>
      <c r="AZ69" s="839"/>
      <c r="BA69" s="839"/>
      <c r="BB69" s="839"/>
      <c r="BC69" s="839"/>
      <c r="BD69" s="840"/>
      <c r="BE69" s="241"/>
      <c r="BF69" s="241"/>
      <c r="BG69" s="241"/>
      <c r="BH69" s="241"/>
      <c r="BI69" s="241"/>
      <c r="BJ69" s="241"/>
      <c r="BK69" s="241"/>
      <c r="BL69" s="241"/>
      <c r="BM69" s="241"/>
      <c r="BN69" s="241"/>
      <c r="BO69" s="241"/>
      <c r="BP69" s="241"/>
      <c r="BQ69" s="238">
        <v>63</v>
      </c>
      <c r="BR69" s="243"/>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0"/>
    </row>
    <row r="70" spans="1:131" ht="26.25" customHeight="1" x14ac:dyDescent="0.15">
      <c r="A70" s="238">
        <v>3</v>
      </c>
      <c r="B70" s="880" t="s">
        <v>623</v>
      </c>
      <c r="C70" s="881"/>
      <c r="D70" s="881"/>
      <c r="E70" s="881"/>
      <c r="F70" s="881"/>
      <c r="G70" s="881"/>
      <c r="H70" s="881"/>
      <c r="I70" s="881"/>
      <c r="J70" s="881"/>
      <c r="K70" s="881"/>
      <c r="L70" s="881"/>
      <c r="M70" s="881"/>
      <c r="N70" s="881"/>
      <c r="O70" s="881"/>
      <c r="P70" s="882"/>
      <c r="Q70" s="883">
        <v>105</v>
      </c>
      <c r="R70" s="837"/>
      <c r="S70" s="837"/>
      <c r="T70" s="837"/>
      <c r="U70" s="837"/>
      <c r="V70" s="837">
        <v>101</v>
      </c>
      <c r="W70" s="837"/>
      <c r="X70" s="837"/>
      <c r="Y70" s="837"/>
      <c r="Z70" s="837"/>
      <c r="AA70" s="837">
        <v>4</v>
      </c>
      <c r="AB70" s="837"/>
      <c r="AC70" s="837"/>
      <c r="AD70" s="837"/>
      <c r="AE70" s="837"/>
      <c r="AF70" s="837">
        <v>4</v>
      </c>
      <c r="AG70" s="837"/>
      <c r="AH70" s="837"/>
      <c r="AI70" s="837"/>
      <c r="AJ70" s="837"/>
      <c r="AK70" s="837">
        <v>59</v>
      </c>
      <c r="AL70" s="837"/>
      <c r="AM70" s="837"/>
      <c r="AN70" s="837"/>
      <c r="AO70" s="837"/>
      <c r="AP70" s="837" t="s">
        <v>606</v>
      </c>
      <c r="AQ70" s="837"/>
      <c r="AR70" s="837"/>
      <c r="AS70" s="837"/>
      <c r="AT70" s="837"/>
      <c r="AU70" s="837" t="s">
        <v>606</v>
      </c>
      <c r="AV70" s="837"/>
      <c r="AW70" s="837"/>
      <c r="AX70" s="837"/>
      <c r="AY70" s="837"/>
      <c r="AZ70" s="839"/>
      <c r="BA70" s="839"/>
      <c r="BB70" s="839"/>
      <c r="BC70" s="839"/>
      <c r="BD70" s="840"/>
      <c r="BE70" s="241"/>
      <c r="BF70" s="241"/>
      <c r="BG70" s="241"/>
      <c r="BH70" s="241"/>
      <c r="BI70" s="241"/>
      <c r="BJ70" s="241"/>
      <c r="BK70" s="241"/>
      <c r="BL70" s="241"/>
      <c r="BM70" s="241"/>
      <c r="BN70" s="241"/>
      <c r="BO70" s="241"/>
      <c r="BP70" s="241"/>
      <c r="BQ70" s="238">
        <v>64</v>
      </c>
      <c r="BR70" s="243"/>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0"/>
    </row>
    <row r="71" spans="1:131" ht="26.25" customHeight="1" x14ac:dyDescent="0.15">
      <c r="A71" s="238">
        <v>4</v>
      </c>
      <c r="B71" s="880" t="s">
        <v>624</v>
      </c>
      <c r="C71" s="881"/>
      <c r="D71" s="881"/>
      <c r="E71" s="881"/>
      <c r="F71" s="881"/>
      <c r="G71" s="881"/>
      <c r="H71" s="881"/>
      <c r="I71" s="881"/>
      <c r="J71" s="881"/>
      <c r="K71" s="881"/>
      <c r="L71" s="881"/>
      <c r="M71" s="881"/>
      <c r="N71" s="881"/>
      <c r="O71" s="881"/>
      <c r="P71" s="882"/>
      <c r="Q71" s="883">
        <v>189</v>
      </c>
      <c r="R71" s="837"/>
      <c r="S71" s="837"/>
      <c r="T71" s="837"/>
      <c r="U71" s="837"/>
      <c r="V71" s="837">
        <v>156</v>
      </c>
      <c r="W71" s="837"/>
      <c r="X71" s="837"/>
      <c r="Y71" s="837"/>
      <c r="Z71" s="837"/>
      <c r="AA71" s="837">
        <v>32</v>
      </c>
      <c r="AB71" s="837"/>
      <c r="AC71" s="837"/>
      <c r="AD71" s="837"/>
      <c r="AE71" s="837"/>
      <c r="AF71" s="837">
        <v>25</v>
      </c>
      <c r="AG71" s="837"/>
      <c r="AH71" s="837"/>
      <c r="AI71" s="837"/>
      <c r="AJ71" s="837"/>
      <c r="AK71" s="837">
        <v>141</v>
      </c>
      <c r="AL71" s="837"/>
      <c r="AM71" s="837"/>
      <c r="AN71" s="837"/>
      <c r="AO71" s="837"/>
      <c r="AP71" s="837" t="s">
        <v>606</v>
      </c>
      <c r="AQ71" s="837"/>
      <c r="AR71" s="837"/>
      <c r="AS71" s="837"/>
      <c r="AT71" s="837"/>
      <c r="AU71" s="837" t="s">
        <v>606</v>
      </c>
      <c r="AV71" s="837"/>
      <c r="AW71" s="837"/>
      <c r="AX71" s="837"/>
      <c r="AY71" s="837"/>
      <c r="AZ71" s="839"/>
      <c r="BA71" s="839"/>
      <c r="BB71" s="839"/>
      <c r="BC71" s="839"/>
      <c r="BD71" s="840"/>
      <c r="BE71" s="241"/>
      <c r="BF71" s="241"/>
      <c r="BG71" s="241"/>
      <c r="BH71" s="241"/>
      <c r="BI71" s="241"/>
      <c r="BJ71" s="241"/>
      <c r="BK71" s="241"/>
      <c r="BL71" s="241"/>
      <c r="BM71" s="241"/>
      <c r="BN71" s="241"/>
      <c r="BO71" s="241"/>
      <c r="BP71" s="241"/>
      <c r="BQ71" s="238">
        <v>65</v>
      </c>
      <c r="BR71" s="243"/>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0"/>
    </row>
    <row r="72" spans="1:131" ht="26.25" customHeight="1" x14ac:dyDescent="0.15">
      <c r="A72" s="238">
        <v>5</v>
      </c>
      <c r="B72" s="880" t="s">
        <v>625</v>
      </c>
      <c r="C72" s="881"/>
      <c r="D72" s="881"/>
      <c r="E72" s="881"/>
      <c r="F72" s="881"/>
      <c r="G72" s="881"/>
      <c r="H72" s="881"/>
      <c r="I72" s="881"/>
      <c r="J72" s="881"/>
      <c r="K72" s="881"/>
      <c r="L72" s="881"/>
      <c r="M72" s="881"/>
      <c r="N72" s="881"/>
      <c r="O72" s="881"/>
      <c r="P72" s="882"/>
      <c r="Q72" s="883">
        <v>795</v>
      </c>
      <c r="R72" s="837"/>
      <c r="S72" s="837"/>
      <c r="T72" s="837"/>
      <c r="U72" s="837"/>
      <c r="V72" s="837">
        <v>819</v>
      </c>
      <c r="W72" s="837"/>
      <c r="X72" s="837"/>
      <c r="Y72" s="837"/>
      <c r="Z72" s="837"/>
      <c r="AA72" s="837">
        <v>-23</v>
      </c>
      <c r="AB72" s="837"/>
      <c r="AC72" s="837"/>
      <c r="AD72" s="837"/>
      <c r="AE72" s="837"/>
      <c r="AF72" s="837">
        <v>772</v>
      </c>
      <c r="AG72" s="837"/>
      <c r="AH72" s="837"/>
      <c r="AI72" s="837"/>
      <c r="AJ72" s="837"/>
      <c r="AK72" s="837">
        <v>229</v>
      </c>
      <c r="AL72" s="837"/>
      <c r="AM72" s="837"/>
      <c r="AN72" s="837"/>
      <c r="AO72" s="837"/>
      <c r="AP72" s="837">
        <v>287</v>
      </c>
      <c r="AQ72" s="837"/>
      <c r="AR72" s="837"/>
      <c r="AS72" s="837"/>
      <c r="AT72" s="837"/>
      <c r="AU72" s="837">
        <v>112</v>
      </c>
      <c r="AV72" s="837"/>
      <c r="AW72" s="837"/>
      <c r="AX72" s="837"/>
      <c r="AY72" s="837"/>
      <c r="AZ72" s="839"/>
      <c r="BA72" s="839"/>
      <c r="BB72" s="839"/>
      <c r="BC72" s="839"/>
      <c r="BD72" s="840"/>
      <c r="BE72" s="241"/>
      <c r="BF72" s="241"/>
      <c r="BG72" s="241"/>
      <c r="BH72" s="241"/>
      <c r="BI72" s="241"/>
      <c r="BJ72" s="241"/>
      <c r="BK72" s="241"/>
      <c r="BL72" s="241"/>
      <c r="BM72" s="241"/>
      <c r="BN72" s="241"/>
      <c r="BO72" s="241"/>
      <c r="BP72" s="241"/>
      <c r="BQ72" s="238">
        <v>66</v>
      </c>
      <c r="BR72" s="243"/>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0"/>
    </row>
    <row r="73" spans="1:131" ht="26.25" customHeight="1" x14ac:dyDescent="0.15">
      <c r="A73" s="238">
        <v>6</v>
      </c>
      <c r="B73" s="880" t="s">
        <v>626</v>
      </c>
      <c r="C73" s="881"/>
      <c r="D73" s="881"/>
      <c r="E73" s="881"/>
      <c r="F73" s="881"/>
      <c r="G73" s="881"/>
      <c r="H73" s="881"/>
      <c r="I73" s="881"/>
      <c r="J73" s="881"/>
      <c r="K73" s="881"/>
      <c r="L73" s="881"/>
      <c r="M73" s="881"/>
      <c r="N73" s="881"/>
      <c r="O73" s="881"/>
      <c r="P73" s="882"/>
      <c r="Q73" s="883">
        <v>6419</v>
      </c>
      <c r="R73" s="837"/>
      <c r="S73" s="837"/>
      <c r="T73" s="837"/>
      <c r="U73" s="837"/>
      <c r="V73" s="837">
        <v>6830</v>
      </c>
      <c r="W73" s="837"/>
      <c r="X73" s="837"/>
      <c r="Y73" s="837"/>
      <c r="Z73" s="837"/>
      <c r="AA73" s="837">
        <v>-411</v>
      </c>
      <c r="AB73" s="837"/>
      <c r="AC73" s="837"/>
      <c r="AD73" s="837"/>
      <c r="AE73" s="837"/>
      <c r="AF73" s="837">
        <v>3374</v>
      </c>
      <c r="AG73" s="837"/>
      <c r="AH73" s="837"/>
      <c r="AI73" s="837"/>
      <c r="AJ73" s="837"/>
      <c r="AK73" s="837">
        <v>1313</v>
      </c>
      <c r="AL73" s="837"/>
      <c r="AM73" s="837"/>
      <c r="AN73" s="837"/>
      <c r="AO73" s="837"/>
      <c r="AP73" s="837">
        <v>17137</v>
      </c>
      <c r="AQ73" s="837"/>
      <c r="AR73" s="837"/>
      <c r="AS73" s="837"/>
      <c r="AT73" s="837"/>
      <c r="AU73" s="837" t="s">
        <v>606</v>
      </c>
      <c r="AV73" s="837"/>
      <c r="AW73" s="837"/>
      <c r="AX73" s="837"/>
      <c r="AY73" s="837"/>
      <c r="AZ73" s="839"/>
      <c r="BA73" s="839"/>
      <c r="BB73" s="839"/>
      <c r="BC73" s="839"/>
      <c r="BD73" s="840"/>
      <c r="BE73" s="241"/>
      <c r="BF73" s="241"/>
      <c r="BG73" s="241"/>
      <c r="BH73" s="241"/>
      <c r="BI73" s="241"/>
      <c r="BJ73" s="241"/>
      <c r="BK73" s="241"/>
      <c r="BL73" s="241"/>
      <c r="BM73" s="241"/>
      <c r="BN73" s="241"/>
      <c r="BO73" s="241"/>
      <c r="BP73" s="241"/>
      <c r="BQ73" s="238">
        <v>67</v>
      </c>
      <c r="BR73" s="243"/>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0"/>
    </row>
    <row r="74" spans="1:131" ht="26.25" customHeight="1" x14ac:dyDescent="0.15">
      <c r="A74" s="238">
        <v>7</v>
      </c>
      <c r="B74" s="880" t="s">
        <v>627</v>
      </c>
      <c r="C74" s="881"/>
      <c r="D74" s="881"/>
      <c r="E74" s="881"/>
      <c r="F74" s="881"/>
      <c r="G74" s="881"/>
      <c r="H74" s="881"/>
      <c r="I74" s="881"/>
      <c r="J74" s="881"/>
      <c r="K74" s="881"/>
      <c r="L74" s="881"/>
      <c r="M74" s="881"/>
      <c r="N74" s="881"/>
      <c r="O74" s="881"/>
      <c r="P74" s="882"/>
      <c r="Q74" s="883">
        <v>1501</v>
      </c>
      <c r="R74" s="837"/>
      <c r="S74" s="837"/>
      <c r="T74" s="837"/>
      <c r="U74" s="837"/>
      <c r="V74" s="837">
        <v>1217</v>
      </c>
      <c r="W74" s="837"/>
      <c r="X74" s="837"/>
      <c r="Y74" s="837"/>
      <c r="Z74" s="837"/>
      <c r="AA74" s="837">
        <v>284</v>
      </c>
      <c r="AB74" s="837"/>
      <c r="AC74" s="837"/>
      <c r="AD74" s="837"/>
      <c r="AE74" s="837"/>
      <c r="AF74" s="837">
        <v>4401</v>
      </c>
      <c r="AG74" s="837"/>
      <c r="AH74" s="837"/>
      <c r="AI74" s="837"/>
      <c r="AJ74" s="837"/>
      <c r="AK74" s="837">
        <v>2</v>
      </c>
      <c r="AL74" s="837"/>
      <c r="AM74" s="837"/>
      <c r="AN74" s="837"/>
      <c r="AO74" s="837"/>
      <c r="AP74" s="837">
        <v>2872</v>
      </c>
      <c r="AQ74" s="837"/>
      <c r="AR74" s="837"/>
      <c r="AS74" s="837"/>
      <c r="AT74" s="837"/>
      <c r="AU74" s="837" t="s">
        <v>606</v>
      </c>
      <c r="AV74" s="837"/>
      <c r="AW74" s="837"/>
      <c r="AX74" s="837"/>
      <c r="AY74" s="837"/>
      <c r="AZ74" s="839"/>
      <c r="BA74" s="839"/>
      <c r="BB74" s="839"/>
      <c r="BC74" s="839"/>
      <c r="BD74" s="840"/>
      <c r="BE74" s="241"/>
      <c r="BF74" s="241"/>
      <c r="BG74" s="241"/>
      <c r="BH74" s="241"/>
      <c r="BI74" s="241"/>
      <c r="BJ74" s="241"/>
      <c r="BK74" s="241"/>
      <c r="BL74" s="241"/>
      <c r="BM74" s="241"/>
      <c r="BN74" s="241"/>
      <c r="BO74" s="241"/>
      <c r="BP74" s="241"/>
      <c r="BQ74" s="238">
        <v>68</v>
      </c>
      <c r="BR74" s="243"/>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0"/>
    </row>
    <row r="75" spans="1:131" ht="26.25" customHeight="1" x14ac:dyDescent="0.15">
      <c r="A75" s="238">
        <v>8</v>
      </c>
      <c r="B75" s="880" t="s">
        <v>628</v>
      </c>
      <c r="C75" s="881"/>
      <c r="D75" s="881"/>
      <c r="E75" s="881"/>
      <c r="F75" s="881"/>
      <c r="G75" s="881"/>
      <c r="H75" s="881"/>
      <c r="I75" s="881"/>
      <c r="J75" s="881"/>
      <c r="K75" s="881"/>
      <c r="L75" s="881"/>
      <c r="M75" s="881"/>
      <c r="N75" s="881"/>
      <c r="O75" s="881"/>
      <c r="P75" s="882"/>
      <c r="Q75" s="884">
        <v>29</v>
      </c>
      <c r="R75" s="885"/>
      <c r="S75" s="885"/>
      <c r="T75" s="885"/>
      <c r="U75" s="841"/>
      <c r="V75" s="886">
        <v>16</v>
      </c>
      <c r="W75" s="885"/>
      <c r="X75" s="885"/>
      <c r="Y75" s="885"/>
      <c r="Z75" s="841"/>
      <c r="AA75" s="886">
        <v>13</v>
      </c>
      <c r="AB75" s="885"/>
      <c r="AC75" s="885"/>
      <c r="AD75" s="885"/>
      <c r="AE75" s="841"/>
      <c r="AF75" s="886">
        <v>13</v>
      </c>
      <c r="AG75" s="885"/>
      <c r="AH75" s="885"/>
      <c r="AI75" s="885"/>
      <c r="AJ75" s="841"/>
      <c r="AK75" s="886">
        <v>17</v>
      </c>
      <c r="AL75" s="885"/>
      <c r="AM75" s="885"/>
      <c r="AN75" s="885"/>
      <c r="AO75" s="841"/>
      <c r="AP75" s="886" t="s">
        <v>606</v>
      </c>
      <c r="AQ75" s="885"/>
      <c r="AR75" s="885"/>
      <c r="AS75" s="885"/>
      <c r="AT75" s="841"/>
      <c r="AU75" s="886" t="s">
        <v>606</v>
      </c>
      <c r="AV75" s="885"/>
      <c r="AW75" s="885"/>
      <c r="AX75" s="885"/>
      <c r="AY75" s="841"/>
      <c r="AZ75" s="839"/>
      <c r="BA75" s="839"/>
      <c r="BB75" s="839"/>
      <c r="BC75" s="839"/>
      <c r="BD75" s="840"/>
      <c r="BE75" s="241"/>
      <c r="BF75" s="241"/>
      <c r="BG75" s="241"/>
      <c r="BH75" s="241"/>
      <c r="BI75" s="241"/>
      <c r="BJ75" s="241"/>
      <c r="BK75" s="241"/>
      <c r="BL75" s="241"/>
      <c r="BM75" s="241"/>
      <c r="BN75" s="241"/>
      <c r="BO75" s="241"/>
      <c r="BP75" s="241"/>
      <c r="BQ75" s="238">
        <v>69</v>
      </c>
      <c r="BR75" s="243"/>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0"/>
    </row>
    <row r="76" spans="1:131" ht="26.25" customHeight="1" x14ac:dyDescent="0.15">
      <c r="A76" s="238">
        <v>9</v>
      </c>
      <c r="B76" s="880" t="s">
        <v>629</v>
      </c>
      <c r="C76" s="881"/>
      <c r="D76" s="881"/>
      <c r="E76" s="881"/>
      <c r="F76" s="881"/>
      <c r="G76" s="881"/>
      <c r="H76" s="881"/>
      <c r="I76" s="881"/>
      <c r="J76" s="881"/>
      <c r="K76" s="881"/>
      <c r="L76" s="881"/>
      <c r="M76" s="881"/>
      <c r="N76" s="881"/>
      <c r="O76" s="881"/>
      <c r="P76" s="882"/>
      <c r="Q76" s="884">
        <v>7</v>
      </c>
      <c r="R76" s="885"/>
      <c r="S76" s="885"/>
      <c r="T76" s="885"/>
      <c r="U76" s="841"/>
      <c r="V76" s="886">
        <v>1</v>
      </c>
      <c r="W76" s="885"/>
      <c r="X76" s="885"/>
      <c r="Y76" s="885"/>
      <c r="Z76" s="841"/>
      <c r="AA76" s="886">
        <v>6</v>
      </c>
      <c r="AB76" s="885"/>
      <c r="AC76" s="885"/>
      <c r="AD76" s="885"/>
      <c r="AE76" s="841"/>
      <c r="AF76" s="886">
        <v>1</v>
      </c>
      <c r="AG76" s="885"/>
      <c r="AH76" s="885"/>
      <c r="AI76" s="885"/>
      <c r="AJ76" s="841"/>
      <c r="AK76" s="886">
        <v>4</v>
      </c>
      <c r="AL76" s="885"/>
      <c r="AM76" s="885"/>
      <c r="AN76" s="885"/>
      <c r="AO76" s="841"/>
      <c r="AP76" s="886" t="s">
        <v>606</v>
      </c>
      <c r="AQ76" s="885"/>
      <c r="AR76" s="885"/>
      <c r="AS76" s="885"/>
      <c r="AT76" s="841"/>
      <c r="AU76" s="886" t="s">
        <v>606</v>
      </c>
      <c r="AV76" s="885"/>
      <c r="AW76" s="885"/>
      <c r="AX76" s="885"/>
      <c r="AY76" s="841"/>
      <c r="AZ76" s="839"/>
      <c r="BA76" s="839"/>
      <c r="BB76" s="839"/>
      <c r="BC76" s="839"/>
      <c r="BD76" s="840"/>
      <c r="BE76" s="241"/>
      <c r="BF76" s="241"/>
      <c r="BG76" s="241"/>
      <c r="BH76" s="241"/>
      <c r="BI76" s="241"/>
      <c r="BJ76" s="241"/>
      <c r="BK76" s="241"/>
      <c r="BL76" s="241"/>
      <c r="BM76" s="241"/>
      <c r="BN76" s="241"/>
      <c r="BO76" s="241"/>
      <c r="BP76" s="241"/>
      <c r="BQ76" s="238">
        <v>70</v>
      </c>
      <c r="BR76" s="243"/>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0"/>
    </row>
    <row r="77" spans="1:131" ht="26.25" customHeight="1" x14ac:dyDescent="0.15">
      <c r="A77" s="238">
        <v>10</v>
      </c>
      <c r="B77" s="880" t="s">
        <v>630</v>
      </c>
      <c r="C77" s="881"/>
      <c r="D77" s="881"/>
      <c r="E77" s="881"/>
      <c r="F77" s="881"/>
      <c r="G77" s="881"/>
      <c r="H77" s="881"/>
      <c r="I77" s="881"/>
      <c r="J77" s="881"/>
      <c r="K77" s="881"/>
      <c r="L77" s="881"/>
      <c r="M77" s="881"/>
      <c r="N77" s="881"/>
      <c r="O77" s="881"/>
      <c r="P77" s="882"/>
      <c r="Q77" s="884">
        <v>23</v>
      </c>
      <c r="R77" s="885"/>
      <c r="S77" s="885"/>
      <c r="T77" s="885"/>
      <c r="U77" s="841"/>
      <c r="V77" s="886">
        <v>13</v>
      </c>
      <c r="W77" s="885"/>
      <c r="X77" s="885"/>
      <c r="Y77" s="885"/>
      <c r="Z77" s="841"/>
      <c r="AA77" s="886">
        <v>10</v>
      </c>
      <c r="AB77" s="885"/>
      <c r="AC77" s="885"/>
      <c r="AD77" s="885"/>
      <c r="AE77" s="841"/>
      <c r="AF77" s="886">
        <v>10</v>
      </c>
      <c r="AG77" s="885"/>
      <c r="AH77" s="885"/>
      <c r="AI77" s="885"/>
      <c r="AJ77" s="841"/>
      <c r="AK77" s="886">
        <v>14</v>
      </c>
      <c r="AL77" s="885"/>
      <c r="AM77" s="885"/>
      <c r="AN77" s="885"/>
      <c r="AO77" s="841"/>
      <c r="AP77" s="886" t="s">
        <v>606</v>
      </c>
      <c r="AQ77" s="885"/>
      <c r="AR77" s="885"/>
      <c r="AS77" s="885"/>
      <c r="AT77" s="841"/>
      <c r="AU77" s="886" t="s">
        <v>606</v>
      </c>
      <c r="AV77" s="885"/>
      <c r="AW77" s="885"/>
      <c r="AX77" s="885"/>
      <c r="AY77" s="841"/>
      <c r="AZ77" s="839"/>
      <c r="BA77" s="839"/>
      <c r="BB77" s="839"/>
      <c r="BC77" s="839"/>
      <c r="BD77" s="840"/>
      <c r="BE77" s="241"/>
      <c r="BF77" s="241"/>
      <c r="BG77" s="241"/>
      <c r="BH77" s="241"/>
      <c r="BI77" s="241"/>
      <c r="BJ77" s="241"/>
      <c r="BK77" s="241"/>
      <c r="BL77" s="241"/>
      <c r="BM77" s="241"/>
      <c r="BN77" s="241"/>
      <c r="BO77" s="241"/>
      <c r="BP77" s="241"/>
      <c r="BQ77" s="238">
        <v>71</v>
      </c>
      <c r="BR77" s="243"/>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0"/>
    </row>
    <row r="78" spans="1:131" ht="26.25" customHeight="1" x14ac:dyDescent="0.15">
      <c r="A78" s="238">
        <v>11</v>
      </c>
      <c r="B78" s="880" t="s">
        <v>631</v>
      </c>
      <c r="C78" s="881"/>
      <c r="D78" s="881"/>
      <c r="E78" s="881"/>
      <c r="F78" s="881"/>
      <c r="G78" s="881"/>
      <c r="H78" s="881"/>
      <c r="I78" s="881"/>
      <c r="J78" s="881"/>
      <c r="K78" s="881"/>
      <c r="L78" s="881"/>
      <c r="M78" s="881"/>
      <c r="N78" s="881"/>
      <c r="O78" s="881"/>
      <c r="P78" s="882"/>
      <c r="Q78" s="883">
        <v>318</v>
      </c>
      <c r="R78" s="837"/>
      <c r="S78" s="837"/>
      <c r="T78" s="837"/>
      <c r="U78" s="837"/>
      <c r="V78" s="837">
        <v>315</v>
      </c>
      <c r="W78" s="837"/>
      <c r="X78" s="837"/>
      <c r="Y78" s="837"/>
      <c r="Z78" s="837"/>
      <c r="AA78" s="837">
        <v>3</v>
      </c>
      <c r="AB78" s="837"/>
      <c r="AC78" s="837"/>
      <c r="AD78" s="837"/>
      <c r="AE78" s="837"/>
      <c r="AF78" s="837">
        <v>3</v>
      </c>
      <c r="AG78" s="837"/>
      <c r="AH78" s="837"/>
      <c r="AI78" s="837"/>
      <c r="AJ78" s="837"/>
      <c r="AK78" s="837">
        <v>89</v>
      </c>
      <c r="AL78" s="837"/>
      <c r="AM78" s="837"/>
      <c r="AN78" s="837"/>
      <c r="AO78" s="837"/>
      <c r="AP78" s="837" t="s">
        <v>606</v>
      </c>
      <c r="AQ78" s="837"/>
      <c r="AR78" s="837"/>
      <c r="AS78" s="837"/>
      <c r="AT78" s="837"/>
      <c r="AU78" s="837" t="s">
        <v>606</v>
      </c>
      <c r="AV78" s="837"/>
      <c r="AW78" s="837"/>
      <c r="AX78" s="837"/>
      <c r="AY78" s="837"/>
      <c r="AZ78" s="839"/>
      <c r="BA78" s="839"/>
      <c r="BB78" s="839"/>
      <c r="BC78" s="839"/>
      <c r="BD78" s="840"/>
      <c r="BE78" s="241"/>
      <c r="BF78" s="241"/>
      <c r="BG78" s="241"/>
      <c r="BH78" s="241"/>
      <c r="BI78" s="241"/>
      <c r="BJ78" s="230"/>
      <c r="BK78" s="230"/>
      <c r="BL78" s="230"/>
      <c r="BM78" s="230"/>
      <c r="BN78" s="230"/>
      <c r="BO78" s="241"/>
      <c r="BP78" s="241"/>
      <c r="BQ78" s="238">
        <v>72</v>
      </c>
      <c r="BR78" s="243"/>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0"/>
    </row>
    <row r="79" spans="1:131" ht="26.25" customHeight="1" x14ac:dyDescent="0.15">
      <c r="A79" s="238">
        <v>12</v>
      </c>
      <c r="B79" s="880" t="s">
        <v>632</v>
      </c>
      <c r="C79" s="881"/>
      <c r="D79" s="881"/>
      <c r="E79" s="881"/>
      <c r="F79" s="881"/>
      <c r="G79" s="881"/>
      <c r="H79" s="881"/>
      <c r="I79" s="881"/>
      <c r="J79" s="881"/>
      <c r="K79" s="881"/>
      <c r="L79" s="881"/>
      <c r="M79" s="881"/>
      <c r="N79" s="881"/>
      <c r="O79" s="881"/>
      <c r="P79" s="882"/>
      <c r="Q79" s="883">
        <v>7040</v>
      </c>
      <c r="R79" s="837"/>
      <c r="S79" s="837"/>
      <c r="T79" s="837"/>
      <c r="U79" s="837"/>
      <c r="V79" s="837">
        <v>6466</v>
      </c>
      <c r="W79" s="837"/>
      <c r="X79" s="837"/>
      <c r="Y79" s="837"/>
      <c r="Z79" s="837"/>
      <c r="AA79" s="837">
        <v>574</v>
      </c>
      <c r="AB79" s="837"/>
      <c r="AC79" s="837"/>
      <c r="AD79" s="837"/>
      <c r="AE79" s="837"/>
      <c r="AF79" s="837">
        <v>574</v>
      </c>
      <c r="AG79" s="837"/>
      <c r="AH79" s="837"/>
      <c r="AI79" s="837"/>
      <c r="AJ79" s="837"/>
      <c r="AK79" s="837">
        <v>4888</v>
      </c>
      <c r="AL79" s="837"/>
      <c r="AM79" s="837"/>
      <c r="AN79" s="837"/>
      <c r="AO79" s="837"/>
      <c r="AP79" s="837" t="s">
        <v>606</v>
      </c>
      <c r="AQ79" s="837"/>
      <c r="AR79" s="837"/>
      <c r="AS79" s="837"/>
      <c r="AT79" s="837"/>
      <c r="AU79" s="837" t="s">
        <v>606</v>
      </c>
      <c r="AV79" s="837"/>
      <c r="AW79" s="837"/>
      <c r="AX79" s="837"/>
      <c r="AY79" s="837"/>
      <c r="AZ79" s="839"/>
      <c r="BA79" s="839"/>
      <c r="BB79" s="839"/>
      <c r="BC79" s="839"/>
      <c r="BD79" s="840"/>
      <c r="BE79" s="241"/>
      <c r="BF79" s="241"/>
      <c r="BG79" s="241"/>
      <c r="BH79" s="241"/>
      <c r="BI79" s="241"/>
      <c r="BJ79" s="230"/>
      <c r="BK79" s="230"/>
      <c r="BL79" s="230"/>
      <c r="BM79" s="230"/>
      <c r="BN79" s="230"/>
      <c r="BO79" s="241"/>
      <c r="BP79" s="241"/>
      <c r="BQ79" s="238">
        <v>73</v>
      </c>
      <c r="BR79" s="243"/>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0"/>
    </row>
    <row r="80" spans="1:131" ht="26.25" customHeight="1" x14ac:dyDescent="0.15">
      <c r="A80" s="238">
        <v>13</v>
      </c>
      <c r="B80" s="880" t="s">
        <v>633</v>
      </c>
      <c r="C80" s="881"/>
      <c r="D80" s="881"/>
      <c r="E80" s="881"/>
      <c r="F80" s="881"/>
      <c r="G80" s="881"/>
      <c r="H80" s="881"/>
      <c r="I80" s="881"/>
      <c r="J80" s="881"/>
      <c r="K80" s="881"/>
      <c r="L80" s="881"/>
      <c r="M80" s="881"/>
      <c r="N80" s="881"/>
      <c r="O80" s="881"/>
      <c r="P80" s="882"/>
      <c r="Q80" s="883">
        <v>2</v>
      </c>
      <c r="R80" s="837"/>
      <c r="S80" s="837"/>
      <c r="T80" s="837"/>
      <c r="U80" s="837"/>
      <c r="V80" s="837">
        <v>1</v>
      </c>
      <c r="W80" s="837"/>
      <c r="X80" s="837"/>
      <c r="Y80" s="837"/>
      <c r="Z80" s="837"/>
      <c r="AA80" s="837">
        <v>1</v>
      </c>
      <c r="AB80" s="837"/>
      <c r="AC80" s="837"/>
      <c r="AD80" s="837"/>
      <c r="AE80" s="837"/>
      <c r="AF80" s="837">
        <v>1</v>
      </c>
      <c r="AG80" s="837"/>
      <c r="AH80" s="837"/>
      <c r="AI80" s="837"/>
      <c r="AJ80" s="837"/>
      <c r="AK80" s="837">
        <v>1</v>
      </c>
      <c r="AL80" s="837"/>
      <c r="AM80" s="837"/>
      <c r="AN80" s="837"/>
      <c r="AO80" s="837"/>
      <c r="AP80" s="837" t="s">
        <v>606</v>
      </c>
      <c r="AQ80" s="837"/>
      <c r="AR80" s="837"/>
      <c r="AS80" s="837"/>
      <c r="AT80" s="837"/>
      <c r="AU80" s="837" t="s">
        <v>606</v>
      </c>
      <c r="AV80" s="837"/>
      <c r="AW80" s="837"/>
      <c r="AX80" s="837"/>
      <c r="AY80" s="837"/>
      <c r="AZ80" s="839"/>
      <c r="BA80" s="839"/>
      <c r="BB80" s="839"/>
      <c r="BC80" s="839"/>
      <c r="BD80" s="840"/>
      <c r="BE80" s="241"/>
      <c r="BF80" s="241"/>
      <c r="BG80" s="241"/>
      <c r="BH80" s="241"/>
      <c r="BI80" s="241"/>
      <c r="BJ80" s="241"/>
      <c r="BK80" s="241"/>
      <c r="BL80" s="241"/>
      <c r="BM80" s="241"/>
      <c r="BN80" s="241"/>
      <c r="BO80" s="241"/>
      <c r="BP80" s="241"/>
      <c r="BQ80" s="238">
        <v>74</v>
      </c>
      <c r="BR80" s="243"/>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0"/>
    </row>
    <row r="81" spans="1:131" ht="26.25" customHeight="1" x14ac:dyDescent="0.15">
      <c r="A81" s="238">
        <v>14</v>
      </c>
      <c r="B81" s="880" t="s">
        <v>634</v>
      </c>
      <c r="C81" s="881"/>
      <c r="D81" s="881"/>
      <c r="E81" s="881"/>
      <c r="F81" s="881"/>
      <c r="G81" s="881"/>
      <c r="H81" s="881"/>
      <c r="I81" s="881"/>
      <c r="J81" s="881"/>
      <c r="K81" s="881"/>
      <c r="L81" s="881"/>
      <c r="M81" s="881"/>
      <c r="N81" s="881"/>
      <c r="O81" s="881"/>
      <c r="P81" s="882"/>
      <c r="Q81" s="883">
        <v>2</v>
      </c>
      <c r="R81" s="837"/>
      <c r="S81" s="837"/>
      <c r="T81" s="837"/>
      <c r="U81" s="837"/>
      <c r="V81" s="837">
        <v>1</v>
      </c>
      <c r="W81" s="837"/>
      <c r="X81" s="837"/>
      <c r="Y81" s="837"/>
      <c r="Z81" s="837"/>
      <c r="AA81" s="837">
        <v>1</v>
      </c>
      <c r="AB81" s="837"/>
      <c r="AC81" s="837"/>
      <c r="AD81" s="837"/>
      <c r="AE81" s="837"/>
      <c r="AF81" s="837">
        <v>1</v>
      </c>
      <c r="AG81" s="837"/>
      <c r="AH81" s="837"/>
      <c r="AI81" s="837"/>
      <c r="AJ81" s="837"/>
      <c r="AK81" s="837">
        <v>1</v>
      </c>
      <c r="AL81" s="837"/>
      <c r="AM81" s="837"/>
      <c r="AN81" s="837"/>
      <c r="AO81" s="837"/>
      <c r="AP81" s="837" t="s">
        <v>606</v>
      </c>
      <c r="AQ81" s="837"/>
      <c r="AR81" s="837"/>
      <c r="AS81" s="837"/>
      <c r="AT81" s="837"/>
      <c r="AU81" s="837" t="s">
        <v>606</v>
      </c>
      <c r="AV81" s="837"/>
      <c r="AW81" s="837"/>
      <c r="AX81" s="837"/>
      <c r="AY81" s="837"/>
      <c r="AZ81" s="839"/>
      <c r="BA81" s="839"/>
      <c r="BB81" s="839"/>
      <c r="BC81" s="839"/>
      <c r="BD81" s="840"/>
      <c r="BE81" s="241"/>
      <c r="BF81" s="241"/>
      <c r="BG81" s="241"/>
      <c r="BH81" s="241"/>
      <c r="BI81" s="241"/>
      <c r="BJ81" s="241"/>
      <c r="BK81" s="241"/>
      <c r="BL81" s="241"/>
      <c r="BM81" s="241"/>
      <c r="BN81" s="241"/>
      <c r="BO81" s="241"/>
      <c r="BP81" s="241"/>
      <c r="BQ81" s="238">
        <v>75</v>
      </c>
      <c r="BR81" s="243"/>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0"/>
    </row>
    <row r="82" spans="1:131" ht="26.25" customHeight="1" x14ac:dyDescent="0.15">
      <c r="A82" s="238">
        <v>15</v>
      </c>
      <c r="B82" s="880" t="s">
        <v>635</v>
      </c>
      <c r="C82" s="881"/>
      <c r="D82" s="881"/>
      <c r="E82" s="881"/>
      <c r="F82" s="881"/>
      <c r="G82" s="881"/>
      <c r="H82" s="881"/>
      <c r="I82" s="881"/>
      <c r="J82" s="881"/>
      <c r="K82" s="881"/>
      <c r="L82" s="881"/>
      <c r="M82" s="881"/>
      <c r="N82" s="881"/>
      <c r="O82" s="881"/>
      <c r="P82" s="882"/>
      <c r="Q82" s="883">
        <v>9</v>
      </c>
      <c r="R82" s="837"/>
      <c r="S82" s="837"/>
      <c r="T82" s="837"/>
      <c r="U82" s="837"/>
      <c r="V82" s="837">
        <v>5</v>
      </c>
      <c r="W82" s="837"/>
      <c r="X82" s="837"/>
      <c r="Y82" s="837"/>
      <c r="Z82" s="837"/>
      <c r="AA82" s="837">
        <v>4</v>
      </c>
      <c r="AB82" s="837"/>
      <c r="AC82" s="837"/>
      <c r="AD82" s="837"/>
      <c r="AE82" s="837"/>
      <c r="AF82" s="837">
        <v>4</v>
      </c>
      <c r="AG82" s="837"/>
      <c r="AH82" s="837"/>
      <c r="AI82" s="837"/>
      <c r="AJ82" s="837"/>
      <c r="AK82" s="837">
        <v>7</v>
      </c>
      <c r="AL82" s="837"/>
      <c r="AM82" s="837"/>
      <c r="AN82" s="837"/>
      <c r="AO82" s="837"/>
      <c r="AP82" s="837" t="s">
        <v>606</v>
      </c>
      <c r="AQ82" s="837"/>
      <c r="AR82" s="837"/>
      <c r="AS82" s="837"/>
      <c r="AT82" s="837"/>
      <c r="AU82" s="837" t="s">
        <v>606</v>
      </c>
      <c r="AV82" s="837"/>
      <c r="AW82" s="837"/>
      <c r="AX82" s="837"/>
      <c r="AY82" s="837"/>
      <c r="AZ82" s="839"/>
      <c r="BA82" s="839"/>
      <c r="BB82" s="839"/>
      <c r="BC82" s="839"/>
      <c r="BD82" s="840"/>
      <c r="BE82" s="241"/>
      <c r="BF82" s="241"/>
      <c r="BG82" s="241"/>
      <c r="BH82" s="241"/>
      <c r="BI82" s="241"/>
      <c r="BJ82" s="241"/>
      <c r="BK82" s="241"/>
      <c r="BL82" s="241"/>
      <c r="BM82" s="241"/>
      <c r="BN82" s="241"/>
      <c r="BO82" s="241"/>
      <c r="BP82" s="241"/>
      <c r="BQ82" s="238">
        <v>76</v>
      </c>
      <c r="BR82" s="243"/>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0"/>
    </row>
    <row r="83" spans="1:131" ht="26.25" customHeight="1" x14ac:dyDescent="0.15">
      <c r="A83" s="238">
        <v>16</v>
      </c>
      <c r="B83" s="880" t="s">
        <v>636</v>
      </c>
      <c r="C83" s="881"/>
      <c r="D83" s="881"/>
      <c r="E83" s="881"/>
      <c r="F83" s="881"/>
      <c r="G83" s="881"/>
      <c r="H83" s="881"/>
      <c r="I83" s="881"/>
      <c r="J83" s="881"/>
      <c r="K83" s="881"/>
      <c r="L83" s="881"/>
      <c r="M83" s="881"/>
      <c r="N83" s="881"/>
      <c r="O83" s="881"/>
      <c r="P83" s="882"/>
      <c r="Q83" s="883">
        <v>2</v>
      </c>
      <c r="R83" s="837"/>
      <c r="S83" s="837"/>
      <c r="T83" s="837"/>
      <c r="U83" s="837"/>
      <c r="V83" s="837">
        <v>1</v>
      </c>
      <c r="W83" s="837"/>
      <c r="X83" s="837"/>
      <c r="Y83" s="837"/>
      <c r="Z83" s="837"/>
      <c r="AA83" s="837">
        <v>1</v>
      </c>
      <c r="AB83" s="837"/>
      <c r="AC83" s="837"/>
      <c r="AD83" s="837"/>
      <c r="AE83" s="837"/>
      <c r="AF83" s="837">
        <v>1</v>
      </c>
      <c r="AG83" s="837"/>
      <c r="AH83" s="837"/>
      <c r="AI83" s="837"/>
      <c r="AJ83" s="837"/>
      <c r="AK83" s="837">
        <v>1</v>
      </c>
      <c r="AL83" s="837"/>
      <c r="AM83" s="837"/>
      <c r="AN83" s="837"/>
      <c r="AO83" s="837"/>
      <c r="AP83" s="837" t="s">
        <v>606</v>
      </c>
      <c r="AQ83" s="837"/>
      <c r="AR83" s="837"/>
      <c r="AS83" s="837"/>
      <c r="AT83" s="837"/>
      <c r="AU83" s="837" t="s">
        <v>606</v>
      </c>
      <c r="AV83" s="837"/>
      <c r="AW83" s="837"/>
      <c r="AX83" s="837"/>
      <c r="AY83" s="837"/>
      <c r="AZ83" s="839"/>
      <c r="BA83" s="839"/>
      <c r="BB83" s="839"/>
      <c r="BC83" s="839"/>
      <c r="BD83" s="840"/>
      <c r="BE83" s="241"/>
      <c r="BF83" s="241"/>
      <c r="BG83" s="241"/>
      <c r="BH83" s="241"/>
      <c r="BI83" s="241"/>
      <c r="BJ83" s="241"/>
      <c r="BK83" s="241"/>
      <c r="BL83" s="241"/>
      <c r="BM83" s="241"/>
      <c r="BN83" s="241"/>
      <c r="BO83" s="241"/>
      <c r="BP83" s="241"/>
      <c r="BQ83" s="238">
        <v>77</v>
      </c>
      <c r="BR83" s="243"/>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0"/>
    </row>
    <row r="84" spans="1:131" ht="26.25" customHeight="1" x14ac:dyDescent="0.15">
      <c r="A84" s="238">
        <v>17</v>
      </c>
      <c r="B84" s="880" t="s">
        <v>637</v>
      </c>
      <c r="C84" s="881"/>
      <c r="D84" s="881"/>
      <c r="E84" s="881"/>
      <c r="F84" s="881"/>
      <c r="G84" s="881"/>
      <c r="H84" s="881"/>
      <c r="I84" s="881"/>
      <c r="J84" s="881"/>
      <c r="K84" s="881"/>
      <c r="L84" s="881"/>
      <c r="M84" s="881"/>
      <c r="N84" s="881"/>
      <c r="O84" s="881"/>
      <c r="P84" s="882"/>
      <c r="Q84" s="883">
        <v>60</v>
      </c>
      <c r="R84" s="837"/>
      <c r="S84" s="837"/>
      <c r="T84" s="837"/>
      <c r="U84" s="837"/>
      <c r="V84" s="837">
        <v>55</v>
      </c>
      <c r="W84" s="837"/>
      <c r="X84" s="837"/>
      <c r="Y84" s="837"/>
      <c r="Z84" s="837"/>
      <c r="AA84" s="837">
        <v>4</v>
      </c>
      <c r="AB84" s="837"/>
      <c r="AC84" s="837"/>
      <c r="AD84" s="837"/>
      <c r="AE84" s="837"/>
      <c r="AF84" s="837">
        <v>4</v>
      </c>
      <c r="AG84" s="837"/>
      <c r="AH84" s="837"/>
      <c r="AI84" s="837"/>
      <c r="AJ84" s="837"/>
      <c r="AK84" s="837" t="s">
        <v>620</v>
      </c>
      <c r="AL84" s="837"/>
      <c r="AM84" s="837"/>
      <c r="AN84" s="837"/>
      <c r="AO84" s="837"/>
      <c r="AP84" s="837" t="s">
        <v>606</v>
      </c>
      <c r="AQ84" s="837"/>
      <c r="AR84" s="837"/>
      <c r="AS84" s="837"/>
      <c r="AT84" s="837"/>
      <c r="AU84" s="837" t="s">
        <v>606</v>
      </c>
      <c r="AV84" s="837"/>
      <c r="AW84" s="837"/>
      <c r="AX84" s="837"/>
      <c r="AY84" s="837"/>
      <c r="AZ84" s="839"/>
      <c r="BA84" s="839"/>
      <c r="BB84" s="839"/>
      <c r="BC84" s="839"/>
      <c r="BD84" s="840"/>
      <c r="BE84" s="241"/>
      <c r="BF84" s="241"/>
      <c r="BG84" s="241"/>
      <c r="BH84" s="241"/>
      <c r="BI84" s="241"/>
      <c r="BJ84" s="241"/>
      <c r="BK84" s="241"/>
      <c r="BL84" s="241"/>
      <c r="BM84" s="241"/>
      <c r="BN84" s="241"/>
      <c r="BO84" s="241"/>
      <c r="BP84" s="241"/>
      <c r="BQ84" s="238">
        <v>78</v>
      </c>
      <c r="BR84" s="243"/>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0"/>
    </row>
    <row r="85" spans="1:131" ht="26.25" customHeight="1" x14ac:dyDescent="0.15">
      <c r="A85" s="238">
        <v>18</v>
      </c>
      <c r="B85" s="880"/>
      <c r="C85" s="881"/>
      <c r="D85" s="881"/>
      <c r="E85" s="881"/>
      <c r="F85" s="881"/>
      <c r="G85" s="881"/>
      <c r="H85" s="881"/>
      <c r="I85" s="881"/>
      <c r="J85" s="881"/>
      <c r="K85" s="881"/>
      <c r="L85" s="881"/>
      <c r="M85" s="881"/>
      <c r="N85" s="881"/>
      <c r="O85" s="881"/>
      <c r="P85" s="882"/>
      <c r="Q85" s="883"/>
      <c r="R85" s="837"/>
      <c r="S85" s="837"/>
      <c r="T85" s="837"/>
      <c r="U85" s="837"/>
      <c r="V85" s="837"/>
      <c r="W85" s="837"/>
      <c r="X85" s="837"/>
      <c r="Y85" s="837"/>
      <c r="Z85" s="837"/>
      <c r="AA85" s="837"/>
      <c r="AB85" s="837"/>
      <c r="AC85" s="837"/>
      <c r="AD85" s="837"/>
      <c r="AE85" s="837"/>
      <c r="AF85" s="837"/>
      <c r="AG85" s="837"/>
      <c r="AH85" s="837"/>
      <c r="AI85" s="837"/>
      <c r="AJ85" s="837"/>
      <c r="AK85" s="837"/>
      <c r="AL85" s="837"/>
      <c r="AM85" s="837"/>
      <c r="AN85" s="837"/>
      <c r="AO85" s="837"/>
      <c r="AP85" s="837"/>
      <c r="AQ85" s="837"/>
      <c r="AR85" s="837"/>
      <c r="AS85" s="837"/>
      <c r="AT85" s="837"/>
      <c r="AU85" s="837"/>
      <c r="AV85" s="837"/>
      <c r="AW85" s="837"/>
      <c r="AX85" s="837"/>
      <c r="AY85" s="837"/>
      <c r="AZ85" s="839"/>
      <c r="BA85" s="839"/>
      <c r="BB85" s="839"/>
      <c r="BC85" s="839"/>
      <c r="BD85" s="840"/>
      <c r="BE85" s="241"/>
      <c r="BF85" s="241"/>
      <c r="BG85" s="241"/>
      <c r="BH85" s="241"/>
      <c r="BI85" s="241"/>
      <c r="BJ85" s="241"/>
      <c r="BK85" s="241"/>
      <c r="BL85" s="241"/>
      <c r="BM85" s="241"/>
      <c r="BN85" s="241"/>
      <c r="BO85" s="241"/>
      <c r="BP85" s="241"/>
      <c r="BQ85" s="238">
        <v>79</v>
      </c>
      <c r="BR85" s="243"/>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0"/>
    </row>
    <row r="86" spans="1:131" ht="26.25" customHeight="1" x14ac:dyDescent="0.15">
      <c r="A86" s="238">
        <v>19</v>
      </c>
      <c r="B86" s="880"/>
      <c r="C86" s="881"/>
      <c r="D86" s="881"/>
      <c r="E86" s="881"/>
      <c r="F86" s="881"/>
      <c r="G86" s="881"/>
      <c r="H86" s="881"/>
      <c r="I86" s="881"/>
      <c r="J86" s="881"/>
      <c r="K86" s="881"/>
      <c r="L86" s="881"/>
      <c r="M86" s="881"/>
      <c r="N86" s="881"/>
      <c r="O86" s="881"/>
      <c r="P86" s="882"/>
      <c r="Q86" s="883"/>
      <c r="R86" s="837"/>
      <c r="S86" s="837"/>
      <c r="T86" s="837"/>
      <c r="U86" s="837"/>
      <c r="V86" s="837"/>
      <c r="W86" s="837"/>
      <c r="X86" s="837"/>
      <c r="Y86" s="837"/>
      <c r="Z86" s="837"/>
      <c r="AA86" s="837"/>
      <c r="AB86" s="837"/>
      <c r="AC86" s="837"/>
      <c r="AD86" s="837"/>
      <c r="AE86" s="837"/>
      <c r="AF86" s="837"/>
      <c r="AG86" s="837"/>
      <c r="AH86" s="837"/>
      <c r="AI86" s="837"/>
      <c r="AJ86" s="837"/>
      <c r="AK86" s="837"/>
      <c r="AL86" s="837"/>
      <c r="AM86" s="837"/>
      <c r="AN86" s="837"/>
      <c r="AO86" s="837"/>
      <c r="AP86" s="837"/>
      <c r="AQ86" s="837"/>
      <c r="AR86" s="837"/>
      <c r="AS86" s="837"/>
      <c r="AT86" s="837"/>
      <c r="AU86" s="837"/>
      <c r="AV86" s="837"/>
      <c r="AW86" s="837"/>
      <c r="AX86" s="837"/>
      <c r="AY86" s="837"/>
      <c r="AZ86" s="839"/>
      <c r="BA86" s="839"/>
      <c r="BB86" s="839"/>
      <c r="BC86" s="839"/>
      <c r="BD86" s="840"/>
      <c r="BE86" s="241"/>
      <c r="BF86" s="241"/>
      <c r="BG86" s="241"/>
      <c r="BH86" s="241"/>
      <c r="BI86" s="241"/>
      <c r="BJ86" s="241"/>
      <c r="BK86" s="241"/>
      <c r="BL86" s="241"/>
      <c r="BM86" s="241"/>
      <c r="BN86" s="241"/>
      <c r="BO86" s="241"/>
      <c r="BP86" s="241"/>
      <c r="BQ86" s="238">
        <v>80</v>
      </c>
      <c r="BR86" s="243"/>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0"/>
    </row>
    <row r="87" spans="1:131" ht="26.25" customHeight="1" x14ac:dyDescent="0.15">
      <c r="A87" s="244">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1"/>
      <c r="BF87" s="241"/>
      <c r="BG87" s="241"/>
      <c r="BH87" s="241"/>
      <c r="BI87" s="241"/>
      <c r="BJ87" s="241"/>
      <c r="BK87" s="241"/>
      <c r="BL87" s="241"/>
      <c r="BM87" s="241"/>
      <c r="BN87" s="241"/>
      <c r="BO87" s="241"/>
      <c r="BP87" s="241"/>
      <c r="BQ87" s="238">
        <v>81</v>
      </c>
      <c r="BR87" s="243"/>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0"/>
    </row>
    <row r="88" spans="1:131" ht="26.25" customHeight="1" thickBot="1" x14ac:dyDescent="0.2">
      <c r="A88" s="240" t="s">
        <v>403</v>
      </c>
      <c r="B88" s="796" t="s">
        <v>437</v>
      </c>
      <c r="C88" s="797"/>
      <c r="D88" s="797"/>
      <c r="E88" s="797"/>
      <c r="F88" s="797"/>
      <c r="G88" s="797"/>
      <c r="H88" s="797"/>
      <c r="I88" s="797"/>
      <c r="J88" s="797"/>
      <c r="K88" s="797"/>
      <c r="L88" s="797"/>
      <c r="M88" s="797"/>
      <c r="N88" s="797"/>
      <c r="O88" s="797"/>
      <c r="P88" s="798"/>
      <c r="Q88" s="847"/>
      <c r="R88" s="848"/>
      <c r="S88" s="848"/>
      <c r="T88" s="848"/>
      <c r="U88" s="848"/>
      <c r="V88" s="848"/>
      <c r="W88" s="848"/>
      <c r="X88" s="848"/>
      <c r="Y88" s="848"/>
      <c r="Z88" s="848"/>
      <c r="AA88" s="848"/>
      <c r="AB88" s="848"/>
      <c r="AC88" s="848"/>
      <c r="AD88" s="848"/>
      <c r="AE88" s="848"/>
      <c r="AF88" s="851">
        <v>9230</v>
      </c>
      <c r="AG88" s="851"/>
      <c r="AH88" s="851"/>
      <c r="AI88" s="851"/>
      <c r="AJ88" s="851"/>
      <c r="AK88" s="848"/>
      <c r="AL88" s="848"/>
      <c r="AM88" s="848"/>
      <c r="AN88" s="848"/>
      <c r="AO88" s="848"/>
      <c r="AP88" s="851">
        <v>20297</v>
      </c>
      <c r="AQ88" s="851"/>
      <c r="AR88" s="851"/>
      <c r="AS88" s="851"/>
      <c r="AT88" s="851"/>
      <c r="AU88" s="851">
        <v>112</v>
      </c>
      <c r="AV88" s="851"/>
      <c r="AW88" s="851"/>
      <c r="AX88" s="851"/>
      <c r="AY88" s="851"/>
      <c r="AZ88" s="856"/>
      <c r="BA88" s="856"/>
      <c r="BB88" s="856"/>
      <c r="BC88" s="856"/>
      <c r="BD88" s="857"/>
      <c r="BE88" s="241"/>
      <c r="BF88" s="241"/>
      <c r="BG88" s="241"/>
      <c r="BH88" s="241"/>
      <c r="BI88" s="241"/>
      <c r="BJ88" s="241"/>
      <c r="BK88" s="241"/>
      <c r="BL88" s="241"/>
      <c r="BM88" s="241"/>
      <c r="BN88" s="241"/>
      <c r="BO88" s="241"/>
      <c r="BP88" s="241"/>
      <c r="BQ88" s="238">
        <v>82</v>
      </c>
      <c r="BR88" s="243"/>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403</v>
      </c>
      <c r="BR102" s="796" t="s">
        <v>438</v>
      </c>
      <c r="BS102" s="797"/>
      <c r="BT102" s="797"/>
      <c r="BU102" s="797"/>
      <c r="BV102" s="797"/>
      <c r="BW102" s="797"/>
      <c r="BX102" s="797"/>
      <c r="BY102" s="797"/>
      <c r="BZ102" s="797"/>
      <c r="CA102" s="797"/>
      <c r="CB102" s="797"/>
      <c r="CC102" s="797"/>
      <c r="CD102" s="797"/>
      <c r="CE102" s="797"/>
      <c r="CF102" s="797"/>
      <c r="CG102" s="798"/>
      <c r="CH102" s="894"/>
      <c r="CI102" s="895"/>
      <c r="CJ102" s="895"/>
      <c r="CK102" s="895"/>
      <c r="CL102" s="896"/>
      <c r="CM102" s="894"/>
      <c r="CN102" s="895"/>
      <c r="CO102" s="895"/>
      <c r="CP102" s="895"/>
      <c r="CQ102" s="896"/>
      <c r="CR102" s="897">
        <v>4966</v>
      </c>
      <c r="CS102" s="859"/>
      <c r="CT102" s="859"/>
      <c r="CU102" s="859"/>
      <c r="CV102" s="898"/>
      <c r="CW102" s="897">
        <v>929</v>
      </c>
      <c r="CX102" s="859"/>
      <c r="CY102" s="859"/>
      <c r="CZ102" s="859"/>
      <c r="DA102" s="898"/>
      <c r="DB102" s="897">
        <v>16896</v>
      </c>
      <c r="DC102" s="859"/>
      <c r="DD102" s="859"/>
      <c r="DE102" s="859"/>
      <c r="DF102" s="898"/>
      <c r="DG102" s="897" t="s">
        <v>620</v>
      </c>
      <c r="DH102" s="859"/>
      <c r="DI102" s="859"/>
      <c r="DJ102" s="859"/>
      <c r="DK102" s="898"/>
      <c r="DL102" s="897" t="s">
        <v>620</v>
      </c>
      <c r="DM102" s="859"/>
      <c r="DN102" s="859"/>
      <c r="DO102" s="859"/>
      <c r="DP102" s="898"/>
      <c r="DQ102" s="897" t="s">
        <v>620</v>
      </c>
      <c r="DR102" s="859"/>
      <c r="DS102" s="859"/>
      <c r="DT102" s="859"/>
      <c r="DU102" s="898"/>
      <c r="DV102" s="796"/>
      <c r="DW102" s="797"/>
      <c r="DX102" s="797"/>
      <c r="DY102" s="797"/>
      <c r="DZ102" s="92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2" t="s">
        <v>439</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3" t="s">
        <v>440</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4" t="s">
        <v>443</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444</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0" customFormat="1" ht="26.25" customHeight="1" x14ac:dyDescent="0.15">
      <c r="A109" s="919" t="s">
        <v>445</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446</v>
      </c>
      <c r="AB109" s="900"/>
      <c r="AC109" s="900"/>
      <c r="AD109" s="900"/>
      <c r="AE109" s="901"/>
      <c r="AF109" s="899" t="s">
        <v>447</v>
      </c>
      <c r="AG109" s="900"/>
      <c r="AH109" s="900"/>
      <c r="AI109" s="900"/>
      <c r="AJ109" s="901"/>
      <c r="AK109" s="899" t="s">
        <v>312</v>
      </c>
      <c r="AL109" s="900"/>
      <c r="AM109" s="900"/>
      <c r="AN109" s="900"/>
      <c r="AO109" s="901"/>
      <c r="AP109" s="899" t="s">
        <v>448</v>
      </c>
      <c r="AQ109" s="900"/>
      <c r="AR109" s="900"/>
      <c r="AS109" s="900"/>
      <c r="AT109" s="902"/>
      <c r="AU109" s="919" t="s">
        <v>445</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446</v>
      </c>
      <c r="BR109" s="900"/>
      <c r="BS109" s="900"/>
      <c r="BT109" s="900"/>
      <c r="BU109" s="901"/>
      <c r="BV109" s="899" t="s">
        <v>447</v>
      </c>
      <c r="BW109" s="900"/>
      <c r="BX109" s="900"/>
      <c r="BY109" s="900"/>
      <c r="BZ109" s="901"/>
      <c r="CA109" s="899" t="s">
        <v>312</v>
      </c>
      <c r="CB109" s="900"/>
      <c r="CC109" s="900"/>
      <c r="CD109" s="900"/>
      <c r="CE109" s="901"/>
      <c r="CF109" s="920" t="s">
        <v>448</v>
      </c>
      <c r="CG109" s="920"/>
      <c r="CH109" s="920"/>
      <c r="CI109" s="920"/>
      <c r="CJ109" s="920"/>
      <c r="CK109" s="899" t="s">
        <v>449</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446</v>
      </c>
      <c r="DH109" s="900"/>
      <c r="DI109" s="900"/>
      <c r="DJ109" s="900"/>
      <c r="DK109" s="901"/>
      <c r="DL109" s="899" t="s">
        <v>447</v>
      </c>
      <c r="DM109" s="900"/>
      <c r="DN109" s="900"/>
      <c r="DO109" s="900"/>
      <c r="DP109" s="901"/>
      <c r="DQ109" s="899" t="s">
        <v>312</v>
      </c>
      <c r="DR109" s="900"/>
      <c r="DS109" s="900"/>
      <c r="DT109" s="900"/>
      <c r="DU109" s="901"/>
      <c r="DV109" s="899" t="s">
        <v>448</v>
      </c>
      <c r="DW109" s="900"/>
      <c r="DX109" s="900"/>
      <c r="DY109" s="900"/>
      <c r="DZ109" s="902"/>
    </row>
    <row r="110" spans="1:131" s="230" customFormat="1" ht="26.25" customHeight="1" x14ac:dyDescent="0.15">
      <c r="A110" s="903" t="s">
        <v>450</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29066881</v>
      </c>
      <c r="AB110" s="907"/>
      <c r="AC110" s="907"/>
      <c r="AD110" s="907"/>
      <c r="AE110" s="908"/>
      <c r="AF110" s="909">
        <v>29254910</v>
      </c>
      <c r="AG110" s="907"/>
      <c r="AH110" s="907"/>
      <c r="AI110" s="907"/>
      <c r="AJ110" s="908"/>
      <c r="AK110" s="909">
        <v>29989075</v>
      </c>
      <c r="AL110" s="907"/>
      <c r="AM110" s="907"/>
      <c r="AN110" s="907"/>
      <c r="AO110" s="908"/>
      <c r="AP110" s="910">
        <v>16.399999999999999</v>
      </c>
      <c r="AQ110" s="911"/>
      <c r="AR110" s="911"/>
      <c r="AS110" s="911"/>
      <c r="AT110" s="912"/>
      <c r="AU110" s="913" t="s">
        <v>74</v>
      </c>
      <c r="AV110" s="914"/>
      <c r="AW110" s="914"/>
      <c r="AX110" s="914"/>
      <c r="AY110" s="914"/>
      <c r="AZ110" s="936" t="s">
        <v>451</v>
      </c>
      <c r="BA110" s="904"/>
      <c r="BB110" s="904"/>
      <c r="BC110" s="904"/>
      <c r="BD110" s="904"/>
      <c r="BE110" s="904"/>
      <c r="BF110" s="904"/>
      <c r="BG110" s="904"/>
      <c r="BH110" s="904"/>
      <c r="BI110" s="904"/>
      <c r="BJ110" s="904"/>
      <c r="BK110" s="904"/>
      <c r="BL110" s="904"/>
      <c r="BM110" s="904"/>
      <c r="BN110" s="904"/>
      <c r="BO110" s="904"/>
      <c r="BP110" s="905"/>
      <c r="BQ110" s="937">
        <v>363236015</v>
      </c>
      <c r="BR110" s="938"/>
      <c r="BS110" s="938"/>
      <c r="BT110" s="938"/>
      <c r="BU110" s="938"/>
      <c r="BV110" s="938">
        <v>372559980</v>
      </c>
      <c r="BW110" s="938"/>
      <c r="BX110" s="938"/>
      <c r="BY110" s="938"/>
      <c r="BZ110" s="938"/>
      <c r="CA110" s="938">
        <v>377958747</v>
      </c>
      <c r="CB110" s="938"/>
      <c r="CC110" s="938"/>
      <c r="CD110" s="938"/>
      <c r="CE110" s="938"/>
      <c r="CF110" s="951">
        <v>207.3</v>
      </c>
      <c r="CG110" s="952"/>
      <c r="CH110" s="952"/>
      <c r="CI110" s="952"/>
      <c r="CJ110" s="952"/>
      <c r="CK110" s="953" t="s">
        <v>452</v>
      </c>
      <c r="CL110" s="954"/>
      <c r="CM110" s="936" t="s">
        <v>453</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395</v>
      </c>
      <c r="DH110" s="938"/>
      <c r="DI110" s="938"/>
      <c r="DJ110" s="938"/>
      <c r="DK110" s="938"/>
      <c r="DL110" s="938" t="s">
        <v>395</v>
      </c>
      <c r="DM110" s="938"/>
      <c r="DN110" s="938"/>
      <c r="DO110" s="938"/>
      <c r="DP110" s="938"/>
      <c r="DQ110" s="938" t="s">
        <v>395</v>
      </c>
      <c r="DR110" s="938"/>
      <c r="DS110" s="938"/>
      <c r="DT110" s="938"/>
      <c r="DU110" s="938"/>
      <c r="DV110" s="939" t="s">
        <v>454</v>
      </c>
      <c r="DW110" s="939"/>
      <c r="DX110" s="939"/>
      <c r="DY110" s="939"/>
      <c r="DZ110" s="940"/>
    </row>
    <row r="111" spans="1:131" s="230" customFormat="1" ht="26.25" customHeight="1" x14ac:dyDescent="0.15">
      <c r="A111" s="941" t="s">
        <v>455</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456</v>
      </c>
      <c r="AB111" s="945"/>
      <c r="AC111" s="945"/>
      <c r="AD111" s="945"/>
      <c r="AE111" s="946"/>
      <c r="AF111" s="947" t="s">
        <v>456</v>
      </c>
      <c r="AG111" s="945"/>
      <c r="AH111" s="945"/>
      <c r="AI111" s="945"/>
      <c r="AJ111" s="946"/>
      <c r="AK111" s="947" t="s">
        <v>457</v>
      </c>
      <c r="AL111" s="945"/>
      <c r="AM111" s="945"/>
      <c r="AN111" s="945"/>
      <c r="AO111" s="946"/>
      <c r="AP111" s="948" t="s">
        <v>456</v>
      </c>
      <c r="AQ111" s="949"/>
      <c r="AR111" s="949"/>
      <c r="AS111" s="949"/>
      <c r="AT111" s="950"/>
      <c r="AU111" s="915"/>
      <c r="AV111" s="916"/>
      <c r="AW111" s="916"/>
      <c r="AX111" s="916"/>
      <c r="AY111" s="916"/>
      <c r="AZ111" s="929" t="s">
        <v>458</v>
      </c>
      <c r="BA111" s="930"/>
      <c r="BB111" s="930"/>
      <c r="BC111" s="930"/>
      <c r="BD111" s="930"/>
      <c r="BE111" s="930"/>
      <c r="BF111" s="930"/>
      <c r="BG111" s="930"/>
      <c r="BH111" s="930"/>
      <c r="BI111" s="930"/>
      <c r="BJ111" s="930"/>
      <c r="BK111" s="930"/>
      <c r="BL111" s="930"/>
      <c r="BM111" s="930"/>
      <c r="BN111" s="930"/>
      <c r="BO111" s="930"/>
      <c r="BP111" s="931"/>
      <c r="BQ111" s="932">
        <v>14750417</v>
      </c>
      <c r="BR111" s="933"/>
      <c r="BS111" s="933"/>
      <c r="BT111" s="933"/>
      <c r="BU111" s="933"/>
      <c r="BV111" s="933">
        <v>14453016</v>
      </c>
      <c r="BW111" s="933"/>
      <c r="BX111" s="933"/>
      <c r="BY111" s="933"/>
      <c r="BZ111" s="933"/>
      <c r="CA111" s="933">
        <v>13914728</v>
      </c>
      <c r="CB111" s="933"/>
      <c r="CC111" s="933"/>
      <c r="CD111" s="933"/>
      <c r="CE111" s="933"/>
      <c r="CF111" s="927">
        <v>7.6</v>
      </c>
      <c r="CG111" s="928"/>
      <c r="CH111" s="928"/>
      <c r="CI111" s="928"/>
      <c r="CJ111" s="928"/>
      <c r="CK111" s="955"/>
      <c r="CL111" s="956"/>
      <c r="CM111" s="929" t="s">
        <v>459</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395</v>
      </c>
      <c r="DH111" s="933"/>
      <c r="DI111" s="933"/>
      <c r="DJ111" s="933"/>
      <c r="DK111" s="933"/>
      <c r="DL111" s="933" t="s">
        <v>395</v>
      </c>
      <c r="DM111" s="933"/>
      <c r="DN111" s="933"/>
      <c r="DO111" s="933"/>
      <c r="DP111" s="933"/>
      <c r="DQ111" s="933" t="s">
        <v>457</v>
      </c>
      <c r="DR111" s="933"/>
      <c r="DS111" s="933"/>
      <c r="DT111" s="933"/>
      <c r="DU111" s="933"/>
      <c r="DV111" s="934" t="s">
        <v>460</v>
      </c>
      <c r="DW111" s="934"/>
      <c r="DX111" s="934"/>
      <c r="DY111" s="934"/>
      <c r="DZ111" s="935"/>
    </row>
    <row r="112" spans="1:131" s="230" customFormat="1" ht="26.25" customHeight="1" x14ac:dyDescent="0.15">
      <c r="A112" s="959" t="s">
        <v>461</v>
      </c>
      <c r="B112" s="960"/>
      <c r="C112" s="930" t="s">
        <v>462</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v>3175333</v>
      </c>
      <c r="AB112" s="966"/>
      <c r="AC112" s="966"/>
      <c r="AD112" s="966"/>
      <c r="AE112" s="967"/>
      <c r="AF112" s="968">
        <v>3333333</v>
      </c>
      <c r="AG112" s="966"/>
      <c r="AH112" s="966"/>
      <c r="AI112" s="966"/>
      <c r="AJ112" s="967"/>
      <c r="AK112" s="968">
        <v>3333333</v>
      </c>
      <c r="AL112" s="966"/>
      <c r="AM112" s="966"/>
      <c r="AN112" s="966"/>
      <c r="AO112" s="967"/>
      <c r="AP112" s="969">
        <v>1.8</v>
      </c>
      <c r="AQ112" s="970"/>
      <c r="AR112" s="970"/>
      <c r="AS112" s="970"/>
      <c r="AT112" s="971"/>
      <c r="AU112" s="915"/>
      <c r="AV112" s="916"/>
      <c r="AW112" s="916"/>
      <c r="AX112" s="916"/>
      <c r="AY112" s="916"/>
      <c r="AZ112" s="929" t="s">
        <v>463</v>
      </c>
      <c r="BA112" s="930"/>
      <c r="BB112" s="930"/>
      <c r="BC112" s="930"/>
      <c r="BD112" s="930"/>
      <c r="BE112" s="930"/>
      <c r="BF112" s="930"/>
      <c r="BG112" s="930"/>
      <c r="BH112" s="930"/>
      <c r="BI112" s="930"/>
      <c r="BJ112" s="930"/>
      <c r="BK112" s="930"/>
      <c r="BL112" s="930"/>
      <c r="BM112" s="930"/>
      <c r="BN112" s="930"/>
      <c r="BO112" s="930"/>
      <c r="BP112" s="931"/>
      <c r="BQ112" s="932">
        <v>92894214</v>
      </c>
      <c r="BR112" s="933"/>
      <c r="BS112" s="933"/>
      <c r="BT112" s="933"/>
      <c r="BU112" s="933"/>
      <c r="BV112" s="933">
        <v>92410425</v>
      </c>
      <c r="BW112" s="933"/>
      <c r="BX112" s="933"/>
      <c r="BY112" s="933"/>
      <c r="BZ112" s="933"/>
      <c r="CA112" s="933">
        <v>90228639</v>
      </c>
      <c r="CB112" s="933"/>
      <c r="CC112" s="933"/>
      <c r="CD112" s="933"/>
      <c r="CE112" s="933"/>
      <c r="CF112" s="927">
        <v>49.5</v>
      </c>
      <c r="CG112" s="928"/>
      <c r="CH112" s="928"/>
      <c r="CI112" s="928"/>
      <c r="CJ112" s="928"/>
      <c r="CK112" s="955"/>
      <c r="CL112" s="956"/>
      <c r="CM112" s="929" t="s">
        <v>464</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395</v>
      </c>
      <c r="DH112" s="933"/>
      <c r="DI112" s="933"/>
      <c r="DJ112" s="933"/>
      <c r="DK112" s="933"/>
      <c r="DL112" s="933" t="s">
        <v>460</v>
      </c>
      <c r="DM112" s="933"/>
      <c r="DN112" s="933"/>
      <c r="DO112" s="933"/>
      <c r="DP112" s="933"/>
      <c r="DQ112" s="933" t="s">
        <v>460</v>
      </c>
      <c r="DR112" s="933"/>
      <c r="DS112" s="933"/>
      <c r="DT112" s="933"/>
      <c r="DU112" s="933"/>
      <c r="DV112" s="934" t="s">
        <v>395</v>
      </c>
      <c r="DW112" s="934"/>
      <c r="DX112" s="934"/>
      <c r="DY112" s="934"/>
      <c r="DZ112" s="935"/>
    </row>
    <row r="113" spans="1:130" s="230" customFormat="1" ht="26.25" customHeight="1" x14ac:dyDescent="0.15">
      <c r="A113" s="961"/>
      <c r="B113" s="962"/>
      <c r="C113" s="930" t="s">
        <v>465</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6213597</v>
      </c>
      <c r="AB113" s="945"/>
      <c r="AC113" s="945"/>
      <c r="AD113" s="945"/>
      <c r="AE113" s="946"/>
      <c r="AF113" s="947">
        <v>6000753</v>
      </c>
      <c r="AG113" s="945"/>
      <c r="AH113" s="945"/>
      <c r="AI113" s="945"/>
      <c r="AJ113" s="946"/>
      <c r="AK113" s="947">
        <v>5859847</v>
      </c>
      <c r="AL113" s="945"/>
      <c r="AM113" s="945"/>
      <c r="AN113" s="945"/>
      <c r="AO113" s="946"/>
      <c r="AP113" s="948">
        <v>3.2</v>
      </c>
      <c r="AQ113" s="949"/>
      <c r="AR113" s="949"/>
      <c r="AS113" s="949"/>
      <c r="AT113" s="950"/>
      <c r="AU113" s="915"/>
      <c r="AV113" s="916"/>
      <c r="AW113" s="916"/>
      <c r="AX113" s="916"/>
      <c r="AY113" s="916"/>
      <c r="AZ113" s="929" t="s">
        <v>466</v>
      </c>
      <c r="BA113" s="930"/>
      <c r="BB113" s="930"/>
      <c r="BC113" s="930"/>
      <c r="BD113" s="930"/>
      <c r="BE113" s="930"/>
      <c r="BF113" s="930"/>
      <c r="BG113" s="930"/>
      <c r="BH113" s="930"/>
      <c r="BI113" s="930"/>
      <c r="BJ113" s="930"/>
      <c r="BK113" s="930"/>
      <c r="BL113" s="930"/>
      <c r="BM113" s="930"/>
      <c r="BN113" s="930"/>
      <c r="BO113" s="930"/>
      <c r="BP113" s="931"/>
      <c r="BQ113" s="932">
        <v>126675</v>
      </c>
      <c r="BR113" s="933"/>
      <c r="BS113" s="933"/>
      <c r="BT113" s="933"/>
      <c r="BU113" s="933"/>
      <c r="BV113" s="933">
        <v>122244</v>
      </c>
      <c r="BW113" s="933"/>
      <c r="BX113" s="933"/>
      <c r="BY113" s="933"/>
      <c r="BZ113" s="933"/>
      <c r="CA113" s="933">
        <v>111753</v>
      </c>
      <c r="CB113" s="933"/>
      <c r="CC113" s="933"/>
      <c r="CD113" s="933"/>
      <c r="CE113" s="933"/>
      <c r="CF113" s="927">
        <v>0.1</v>
      </c>
      <c r="CG113" s="928"/>
      <c r="CH113" s="928"/>
      <c r="CI113" s="928"/>
      <c r="CJ113" s="928"/>
      <c r="CK113" s="955"/>
      <c r="CL113" s="956"/>
      <c r="CM113" s="929" t="s">
        <v>467</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460</v>
      </c>
      <c r="DH113" s="966"/>
      <c r="DI113" s="966"/>
      <c r="DJ113" s="966"/>
      <c r="DK113" s="967"/>
      <c r="DL113" s="968" t="s">
        <v>457</v>
      </c>
      <c r="DM113" s="966"/>
      <c r="DN113" s="966"/>
      <c r="DO113" s="966"/>
      <c r="DP113" s="967"/>
      <c r="DQ113" s="968" t="s">
        <v>460</v>
      </c>
      <c r="DR113" s="966"/>
      <c r="DS113" s="966"/>
      <c r="DT113" s="966"/>
      <c r="DU113" s="967"/>
      <c r="DV113" s="969" t="s">
        <v>395</v>
      </c>
      <c r="DW113" s="970"/>
      <c r="DX113" s="970"/>
      <c r="DY113" s="970"/>
      <c r="DZ113" s="971"/>
    </row>
    <row r="114" spans="1:130" s="230" customFormat="1" ht="26.25" customHeight="1" x14ac:dyDescent="0.15">
      <c r="A114" s="961"/>
      <c r="B114" s="962"/>
      <c r="C114" s="930" t="s">
        <v>468</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25057</v>
      </c>
      <c r="AB114" s="966"/>
      <c r="AC114" s="966"/>
      <c r="AD114" s="966"/>
      <c r="AE114" s="967"/>
      <c r="AF114" s="968">
        <v>21504</v>
      </c>
      <c r="AG114" s="966"/>
      <c r="AH114" s="966"/>
      <c r="AI114" s="966"/>
      <c r="AJ114" s="967"/>
      <c r="AK114" s="968">
        <v>20824</v>
      </c>
      <c r="AL114" s="966"/>
      <c r="AM114" s="966"/>
      <c r="AN114" s="966"/>
      <c r="AO114" s="967"/>
      <c r="AP114" s="969">
        <v>0</v>
      </c>
      <c r="AQ114" s="970"/>
      <c r="AR114" s="970"/>
      <c r="AS114" s="970"/>
      <c r="AT114" s="971"/>
      <c r="AU114" s="915"/>
      <c r="AV114" s="916"/>
      <c r="AW114" s="916"/>
      <c r="AX114" s="916"/>
      <c r="AY114" s="916"/>
      <c r="AZ114" s="929" t="s">
        <v>469</v>
      </c>
      <c r="BA114" s="930"/>
      <c r="BB114" s="930"/>
      <c r="BC114" s="930"/>
      <c r="BD114" s="930"/>
      <c r="BE114" s="930"/>
      <c r="BF114" s="930"/>
      <c r="BG114" s="930"/>
      <c r="BH114" s="930"/>
      <c r="BI114" s="930"/>
      <c r="BJ114" s="930"/>
      <c r="BK114" s="930"/>
      <c r="BL114" s="930"/>
      <c r="BM114" s="930"/>
      <c r="BN114" s="930"/>
      <c r="BO114" s="930"/>
      <c r="BP114" s="931"/>
      <c r="BQ114" s="932">
        <v>56831738</v>
      </c>
      <c r="BR114" s="933"/>
      <c r="BS114" s="933"/>
      <c r="BT114" s="933"/>
      <c r="BU114" s="933"/>
      <c r="BV114" s="933">
        <v>56280685</v>
      </c>
      <c r="BW114" s="933"/>
      <c r="BX114" s="933"/>
      <c r="BY114" s="933"/>
      <c r="BZ114" s="933"/>
      <c r="CA114" s="933">
        <v>53993735</v>
      </c>
      <c r="CB114" s="933"/>
      <c r="CC114" s="933"/>
      <c r="CD114" s="933"/>
      <c r="CE114" s="933"/>
      <c r="CF114" s="927">
        <v>29.6</v>
      </c>
      <c r="CG114" s="928"/>
      <c r="CH114" s="928"/>
      <c r="CI114" s="928"/>
      <c r="CJ114" s="928"/>
      <c r="CK114" s="955"/>
      <c r="CL114" s="956"/>
      <c r="CM114" s="929" t="s">
        <v>470</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457</v>
      </c>
      <c r="DH114" s="966"/>
      <c r="DI114" s="966"/>
      <c r="DJ114" s="966"/>
      <c r="DK114" s="967"/>
      <c r="DL114" s="968" t="s">
        <v>460</v>
      </c>
      <c r="DM114" s="966"/>
      <c r="DN114" s="966"/>
      <c r="DO114" s="966"/>
      <c r="DP114" s="967"/>
      <c r="DQ114" s="968" t="s">
        <v>460</v>
      </c>
      <c r="DR114" s="966"/>
      <c r="DS114" s="966"/>
      <c r="DT114" s="966"/>
      <c r="DU114" s="967"/>
      <c r="DV114" s="969" t="s">
        <v>457</v>
      </c>
      <c r="DW114" s="970"/>
      <c r="DX114" s="970"/>
      <c r="DY114" s="970"/>
      <c r="DZ114" s="971"/>
    </row>
    <row r="115" spans="1:130" s="230" customFormat="1" ht="26.25" customHeight="1" x14ac:dyDescent="0.15">
      <c r="A115" s="961"/>
      <c r="B115" s="962"/>
      <c r="C115" s="930" t="s">
        <v>471</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1152850</v>
      </c>
      <c r="AB115" s="945"/>
      <c r="AC115" s="945"/>
      <c r="AD115" s="945"/>
      <c r="AE115" s="946"/>
      <c r="AF115" s="947">
        <v>1101033</v>
      </c>
      <c r="AG115" s="945"/>
      <c r="AH115" s="945"/>
      <c r="AI115" s="945"/>
      <c r="AJ115" s="946"/>
      <c r="AK115" s="947">
        <v>1065739</v>
      </c>
      <c r="AL115" s="945"/>
      <c r="AM115" s="945"/>
      <c r="AN115" s="945"/>
      <c r="AO115" s="946"/>
      <c r="AP115" s="948">
        <v>0.6</v>
      </c>
      <c r="AQ115" s="949"/>
      <c r="AR115" s="949"/>
      <c r="AS115" s="949"/>
      <c r="AT115" s="950"/>
      <c r="AU115" s="915"/>
      <c r="AV115" s="916"/>
      <c r="AW115" s="916"/>
      <c r="AX115" s="916"/>
      <c r="AY115" s="916"/>
      <c r="AZ115" s="929" t="s">
        <v>472</v>
      </c>
      <c r="BA115" s="930"/>
      <c r="BB115" s="930"/>
      <c r="BC115" s="930"/>
      <c r="BD115" s="930"/>
      <c r="BE115" s="930"/>
      <c r="BF115" s="930"/>
      <c r="BG115" s="930"/>
      <c r="BH115" s="930"/>
      <c r="BI115" s="930"/>
      <c r="BJ115" s="930"/>
      <c r="BK115" s="930"/>
      <c r="BL115" s="930"/>
      <c r="BM115" s="930"/>
      <c r="BN115" s="930"/>
      <c r="BO115" s="930"/>
      <c r="BP115" s="931"/>
      <c r="BQ115" s="932">
        <v>355527</v>
      </c>
      <c r="BR115" s="933"/>
      <c r="BS115" s="933"/>
      <c r="BT115" s="933"/>
      <c r="BU115" s="933"/>
      <c r="BV115" s="933">
        <v>2169</v>
      </c>
      <c r="BW115" s="933"/>
      <c r="BX115" s="933"/>
      <c r="BY115" s="933"/>
      <c r="BZ115" s="933"/>
      <c r="CA115" s="933">
        <v>2960</v>
      </c>
      <c r="CB115" s="933"/>
      <c r="CC115" s="933"/>
      <c r="CD115" s="933"/>
      <c r="CE115" s="933"/>
      <c r="CF115" s="927">
        <v>0</v>
      </c>
      <c r="CG115" s="928"/>
      <c r="CH115" s="928"/>
      <c r="CI115" s="928"/>
      <c r="CJ115" s="928"/>
      <c r="CK115" s="955"/>
      <c r="CL115" s="956"/>
      <c r="CM115" s="929" t="s">
        <v>473</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v>4255135</v>
      </c>
      <c r="DH115" s="966"/>
      <c r="DI115" s="966"/>
      <c r="DJ115" s="966"/>
      <c r="DK115" s="967"/>
      <c r="DL115" s="968">
        <v>4132065</v>
      </c>
      <c r="DM115" s="966"/>
      <c r="DN115" s="966"/>
      <c r="DO115" s="966"/>
      <c r="DP115" s="967"/>
      <c r="DQ115" s="968">
        <v>3809091</v>
      </c>
      <c r="DR115" s="966"/>
      <c r="DS115" s="966"/>
      <c r="DT115" s="966"/>
      <c r="DU115" s="967"/>
      <c r="DV115" s="969">
        <v>2.1</v>
      </c>
      <c r="DW115" s="970"/>
      <c r="DX115" s="970"/>
      <c r="DY115" s="970"/>
      <c r="DZ115" s="971"/>
    </row>
    <row r="116" spans="1:130" s="230" customFormat="1" ht="26.25" customHeight="1" x14ac:dyDescent="0.15">
      <c r="A116" s="963"/>
      <c r="B116" s="964"/>
      <c r="C116" s="972" t="s">
        <v>474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v>23</v>
      </c>
      <c r="AB116" s="966"/>
      <c r="AC116" s="966"/>
      <c r="AD116" s="966"/>
      <c r="AE116" s="967"/>
      <c r="AF116" s="968" t="s">
        <v>395</v>
      </c>
      <c r="AG116" s="966"/>
      <c r="AH116" s="966"/>
      <c r="AI116" s="966"/>
      <c r="AJ116" s="967"/>
      <c r="AK116" s="968" t="s">
        <v>395</v>
      </c>
      <c r="AL116" s="966"/>
      <c r="AM116" s="966"/>
      <c r="AN116" s="966"/>
      <c r="AO116" s="967"/>
      <c r="AP116" s="969" t="s">
        <v>395</v>
      </c>
      <c r="AQ116" s="970"/>
      <c r="AR116" s="970"/>
      <c r="AS116" s="970"/>
      <c r="AT116" s="971"/>
      <c r="AU116" s="915"/>
      <c r="AV116" s="916"/>
      <c r="AW116" s="916"/>
      <c r="AX116" s="916"/>
      <c r="AY116" s="916"/>
      <c r="AZ116" s="974" t="s">
        <v>475</v>
      </c>
      <c r="BA116" s="975"/>
      <c r="BB116" s="975"/>
      <c r="BC116" s="975"/>
      <c r="BD116" s="975"/>
      <c r="BE116" s="975"/>
      <c r="BF116" s="975"/>
      <c r="BG116" s="975"/>
      <c r="BH116" s="975"/>
      <c r="BI116" s="975"/>
      <c r="BJ116" s="975"/>
      <c r="BK116" s="975"/>
      <c r="BL116" s="975"/>
      <c r="BM116" s="975"/>
      <c r="BN116" s="975"/>
      <c r="BO116" s="975"/>
      <c r="BP116" s="976"/>
      <c r="BQ116" s="932" t="s">
        <v>395</v>
      </c>
      <c r="BR116" s="933"/>
      <c r="BS116" s="933"/>
      <c r="BT116" s="933"/>
      <c r="BU116" s="933"/>
      <c r="BV116" s="933" t="s">
        <v>457</v>
      </c>
      <c r="BW116" s="933"/>
      <c r="BX116" s="933"/>
      <c r="BY116" s="933"/>
      <c r="BZ116" s="933"/>
      <c r="CA116" s="933" t="s">
        <v>460</v>
      </c>
      <c r="CB116" s="933"/>
      <c r="CC116" s="933"/>
      <c r="CD116" s="933"/>
      <c r="CE116" s="933"/>
      <c r="CF116" s="927" t="s">
        <v>457</v>
      </c>
      <c r="CG116" s="928"/>
      <c r="CH116" s="928"/>
      <c r="CI116" s="928"/>
      <c r="CJ116" s="928"/>
      <c r="CK116" s="955"/>
      <c r="CL116" s="956"/>
      <c r="CM116" s="929" t="s">
        <v>476</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460</v>
      </c>
      <c r="DH116" s="966"/>
      <c r="DI116" s="966"/>
      <c r="DJ116" s="966"/>
      <c r="DK116" s="967"/>
      <c r="DL116" s="968" t="s">
        <v>457</v>
      </c>
      <c r="DM116" s="966"/>
      <c r="DN116" s="966"/>
      <c r="DO116" s="966"/>
      <c r="DP116" s="967"/>
      <c r="DQ116" s="968" t="s">
        <v>395</v>
      </c>
      <c r="DR116" s="966"/>
      <c r="DS116" s="966"/>
      <c r="DT116" s="966"/>
      <c r="DU116" s="967"/>
      <c r="DV116" s="969" t="s">
        <v>395</v>
      </c>
      <c r="DW116" s="970"/>
      <c r="DX116" s="970"/>
      <c r="DY116" s="970"/>
      <c r="DZ116" s="971"/>
    </row>
    <row r="117" spans="1:130" s="230" customFormat="1" ht="26.25" customHeight="1" x14ac:dyDescent="0.15">
      <c r="A117" s="919" t="s">
        <v>190</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4" t="s">
        <v>477</v>
      </c>
      <c r="Z117" s="901"/>
      <c r="AA117" s="985">
        <v>39633741</v>
      </c>
      <c r="AB117" s="986"/>
      <c r="AC117" s="986"/>
      <c r="AD117" s="986"/>
      <c r="AE117" s="987"/>
      <c r="AF117" s="988">
        <v>39711533</v>
      </c>
      <c r="AG117" s="986"/>
      <c r="AH117" s="986"/>
      <c r="AI117" s="986"/>
      <c r="AJ117" s="987"/>
      <c r="AK117" s="988">
        <v>40268818</v>
      </c>
      <c r="AL117" s="986"/>
      <c r="AM117" s="986"/>
      <c r="AN117" s="986"/>
      <c r="AO117" s="987"/>
      <c r="AP117" s="989"/>
      <c r="AQ117" s="990"/>
      <c r="AR117" s="990"/>
      <c r="AS117" s="990"/>
      <c r="AT117" s="991"/>
      <c r="AU117" s="915"/>
      <c r="AV117" s="916"/>
      <c r="AW117" s="916"/>
      <c r="AX117" s="916"/>
      <c r="AY117" s="916"/>
      <c r="AZ117" s="981" t="s">
        <v>478</v>
      </c>
      <c r="BA117" s="982"/>
      <c r="BB117" s="982"/>
      <c r="BC117" s="982"/>
      <c r="BD117" s="982"/>
      <c r="BE117" s="982"/>
      <c r="BF117" s="982"/>
      <c r="BG117" s="982"/>
      <c r="BH117" s="982"/>
      <c r="BI117" s="982"/>
      <c r="BJ117" s="982"/>
      <c r="BK117" s="982"/>
      <c r="BL117" s="982"/>
      <c r="BM117" s="982"/>
      <c r="BN117" s="982"/>
      <c r="BO117" s="982"/>
      <c r="BP117" s="983"/>
      <c r="BQ117" s="932" t="s">
        <v>479</v>
      </c>
      <c r="BR117" s="933"/>
      <c r="BS117" s="933"/>
      <c r="BT117" s="933"/>
      <c r="BU117" s="933"/>
      <c r="BV117" s="933" t="s">
        <v>480</v>
      </c>
      <c r="BW117" s="933"/>
      <c r="BX117" s="933"/>
      <c r="BY117" s="933"/>
      <c r="BZ117" s="933"/>
      <c r="CA117" s="933" t="s">
        <v>395</v>
      </c>
      <c r="CB117" s="933"/>
      <c r="CC117" s="933"/>
      <c r="CD117" s="933"/>
      <c r="CE117" s="933"/>
      <c r="CF117" s="927" t="s">
        <v>481</v>
      </c>
      <c r="CG117" s="928"/>
      <c r="CH117" s="928"/>
      <c r="CI117" s="928"/>
      <c r="CJ117" s="928"/>
      <c r="CK117" s="955"/>
      <c r="CL117" s="956"/>
      <c r="CM117" s="929" t="s">
        <v>482</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130</v>
      </c>
      <c r="DH117" s="966"/>
      <c r="DI117" s="966"/>
      <c r="DJ117" s="966"/>
      <c r="DK117" s="967"/>
      <c r="DL117" s="968" t="s">
        <v>483</v>
      </c>
      <c r="DM117" s="966"/>
      <c r="DN117" s="966"/>
      <c r="DO117" s="966"/>
      <c r="DP117" s="967"/>
      <c r="DQ117" s="968" t="s">
        <v>130</v>
      </c>
      <c r="DR117" s="966"/>
      <c r="DS117" s="966"/>
      <c r="DT117" s="966"/>
      <c r="DU117" s="967"/>
      <c r="DV117" s="969" t="s">
        <v>395</v>
      </c>
      <c r="DW117" s="970"/>
      <c r="DX117" s="970"/>
      <c r="DY117" s="970"/>
      <c r="DZ117" s="971"/>
    </row>
    <row r="118" spans="1:130" s="230" customFormat="1" ht="26.25" customHeight="1" x14ac:dyDescent="0.15">
      <c r="A118" s="919" t="s">
        <v>449</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446</v>
      </c>
      <c r="AB118" s="900"/>
      <c r="AC118" s="900"/>
      <c r="AD118" s="900"/>
      <c r="AE118" s="901"/>
      <c r="AF118" s="899" t="s">
        <v>447</v>
      </c>
      <c r="AG118" s="900"/>
      <c r="AH118" s="900"/>
      <c r="AI118" s="900"/>
      <c r="AJ118" s="901"/>
      <c r="AK118" s="899" t="s">
        <v>312</v>
      </c>
      <c r="AL118" s="900"/>
      <c r="AM118" s="900"/>
      <c r="AN118" s="900"/>
      <c r="AO118" s="901"/>
      <c r="AP118" s="977" t="s">
        <v>448</v>
      </c>
      <c r="AQ118" s="978"/>
      <c r="AR118" s="978"/>
      <c r="AS118" s="978"/>
      <c r="AT118" s="979"/>
      <c r="AU118" s="915"/>
      <c r="AV118" s="916"/>
      <c r="AW118" s="916"/>
      <c r="AX118" s="916"/>
      <c r="AY118" s="916"/>
      <c r="AZ118" s="980" t="s">
        <v>484</v>
      </c>
      <c r="BA118" s="972"/>
      <c r="BB118" s="972"/>
      <c r="BC118" s="972"/>
      <c r="BD118" s="972"/>
      <c r="BE118" s="972"/>
      <c r="BF118" s="972"/>
      <c r="BG118" s="972"/>
      <c r="BH118" s="972"/>
      <c r="BI118" s="972"/>
      <c r="BJ118" s="972"/>
      <c r="BK118" s="972"/>
      <c r="BL118" s="972"/>
      <c r="BM118" s="972"/>
      <c r="BN118" s="972"/>
      <c r="BO118" s="972"/>
      <c r="BP118" s="973"/>
      <c r="BQ118" s="1006" t="s">
        <v>395</v>
      </c>
      <c r="BR118" s="1007"/>
      <c r="BS118" s="1007"/>
      <c r="BT118" s="1007"/>
      <c r="BU118" s="1007"/>
      <c r="BV118" s="1007" t="s">
        <v>480</v>
      </c>
      <c r="BW118" s="1007"/>
      <c r="BX118" s="1007"/>
      <c r="BY118" s="1007"/>
      <c r="BZ118" s="1007"/>
      <c r="CA118" s="1007" t="s">
        <v>480</v>
      </c>
      <c r="CB118" s="1007"/>
      <c r="CC118" s="1007"/>
      <c r="CD118" s="1007"/>
      <c r="CE118" s="1007"/>
      <c r="CF118" s="927" t="s">
        <v>483</v>
      </c>
      <c r="CG118" s="928"/>
      <c r="CH118" s="928"/>
      <c r="CI118" s="928"/>
      <c r="CJ118" s="928"/>
      <c r="CK118" s="955"/>
      <c r="CL118" s="956"/>
      <c r="CM118" s="929" t="s">
        <v>485</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395</v>
      </c>
      <c r="DH118" s="966"/>
      <c r="DI118" s="966"/>
      <c r="DJ118" s="966"/>
      <c r="DK118" s="967"/>
      <c r="DL118" s="968" t="s">
        <v>486</v>
      </c>
      <c r="DM118" s="966"/>
      <c r="DN118" s="966"/>
      <c r="DO118" s="966"/>
      <c r="DP118" s="967"/>
      <c r="DQ118" s="968" t="s">
        <v>487</v>
      </c>
      <c r="DR118" s="966"/>
      <c r="DS118" s="966"/>
      <c r="DT118" s="966"/>
      <c r="DU118" s="967"/>
      <c r="DV118" s="969" t="s">
        <v>483</v>
      </c>
      <c r="DW118" s="970"/>
      <c r="DX118" s="970"/>
      <c r="DY118" s="970"/>
      <c r="DZ118" s="971"/>
    </row>
    <row r="119" spans="1:130" s="230" customFormat="1" ht="26.25" customHeight="1" x14ac:dyDescent="0.15">
      <c r="A119" s="1063" t="s">
        <v>452</v>
      </c>
      <c r="B119" s="954"/>
      <c r="C119" s="936" t="s">
        <v>453</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483</v>
      </c>
      <c r="AB119" s="907"/>
      <c r="AC119" s="907"/>
      <c r="AD119" s="907"/>
      <c r="AE119" s="908"/>
      <c r="AF119" s="909" t="s">
        <v>130</v>
      </c>
      <c r="AG119" s="907"/>
      <c r="AH119" s="907"/>
      <c r="AI119" s="907"/>
      <c r="AJ119" s="908"/>
      <c r="AK119" s="909" t="s">
        <v>454</v>
      </c>
      <c r="AL119" s="907"/>
      <c r="AM119" s="907"/>
      <c r="AN119" s="907"/>
      <c r="AO119" s="908"/>
      <c r="AP119" s="910" t="s">
        <v>483</v>
      </c>
      <c r="AQ119" s="911"/>
      <c r="AR119" s="911"/>
      <c r="AS119" s="911"/>
      <c r="AT119" s="912"/>
      <c r="AU119" s="917"/>
      <c r="AV119" s="918"/>
      <c r="AW119" s="918"/>
      <c r="AX119" s="918"/>
      <c r="AY119" s="918"/>
      <c r="AZ119" s="251" t="s">
        <v>190</v>
      </c>
      <c r="BA119" s="251"/>
      <c r="BB119" s="251"/>
      <c r="BC119" s="251"/>
      <c r="BD119" s="251"/>
      <c r="BE119" s="251"/>
      <c r="BF119" s="251"/>
      <c r="BG119" s="251"/>
      <c r="BH119" s="251"/>
      <c r="BI119" s="251"/>
      <c r="BJ119" s="251"/>
      <c r="BK119" s="251"/>
      <c r="BL119" s="251"/>
      <c r="BM119" s="251"/>
      <c r="BN119" s="251"/>
      <c r="BO119" s="984" t="s">
        <v>488</v>
      </c>
      <c r="BP119" s="1012"/>
      <c r="BQ119" s="1006">
        <v>528194586</v>
      </c>
      <c r="BR119" s="1007"/>
      <c r="BS119" s="1007"/>
      <c r="BT119" s="1007"/>
      <c r="BU119" s="1007"/>
      <c r="BV119" s="1007">
        <v>535828519</v>
      </c>
      <c r="BW119" s="1007"/>
      <c r="BX119" s="1007"/>
      <c r="BY119" s="1007"/>
      <c r="BZ119" s="1007"/>
      <c r="CA119" s="1007">
        <v>536210562</v>
      </c>
      <c r="CB119" s="1007"/>
      <c r="CC119" s="1007"/>
      <c r="CD119" s="1007"/>
      <c r="CE119" s="1007"/>
      <c r="CF119" s="1008"/>
      <c r="CG119" s="1009"/>
      <c r="CH119" s="1009"/>
      <c r="CI119" s="1009"/>
      <c r="CJ119" s="1010"/>
      <c r="CK119" s="957"/>
      <c r="CL119" s="958"/>
      <c r="CM119" s="980" t="s">
        <v>489</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11">
        <v>10495282</v>
      </c>
      <c r="DH119" s="993"/>
      <c r="DI119" s="993"/>
      <c r="DJ119" s="993"/>
      <c r="DK119" s="994"/>
      <c r="DL119" s="992">
        <v>10320951</v>
      </c>
      <c r="DM119" s="993"/>
      <c r="DN119" s="993"/>
      <c r="DO119" s="993"/>
      <c r="DP119" s="994"/>
      <c r="DQ119" s="992">
        <v>10105637</v>
      </c>
      <c r="DR119" s="993"/>
      <c r="DS119" s="993"/>
      <c r="DT119" s="993"/>
      <c r="DU119" s="994"/>
      <c r="DV119" s="995">
        <v>5.5</v>
      </c>
      <c r="DW119" s="996"/>
      <c r="DX119" s="996"/>
      <c r="DY119" s="996"/>
      <c r="DZ119" s="997"/>
    </row>
    <row r="120" spans="1:130" s="230" customFormat="1" ht="26.25" customHeight="1" x14ac:dyDescent="0.15">
      <c r="A120" s="1064"/>
      <c r="B120" s="956"/>
      <c r="C120" s="929" t="s">
        <v>459</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487</v>
      </c>
      <c r="AB120" s="966"/>
      <c r="AC120" s="966"/>
      <c r="AD120" s="966"/>
      <c r="AE120" s="967"/>
      <c r="AF120" s="968" t="s">
        <v>454</v>
      </c>
      <c r="AG120" s="966"/>
      <c r="AH120" s="966"/>
      <c r="AI120" s="966"/>
      <c r="AJ120" s="967"/>
      <c r="AK120" s="968" t="s">
        <v>486</v>
      </c>
      <c r="AL120" s="966"/>
      <c r="AM120" s="966"/>
      <c r="AN120" s="966"/>
      <c r="AO120" s="967"/>
      <c r="AP120" s="969" t="s">
        <v>483</v>
      </c>
      <c r="AQ120" s="970"/>
      <c r="AR120" s="970"/>
      <c r="AS120" s="970"/>
      <c r="AT120" s="971"/>
      <c r="AU120" s="998" t="s">
        <v>490</v>
      </c>
      <c r="AV120" s="999"/>
      <c r="AW120" s="999"/>
      <c r="AX120" s="999"/>
      <c r="AY120" s="1000"/>
      <c r="AZ120" s="936" t="s">
        <v>491</v>
      </c>
      <c r="BA120" s="904"/>
      <c r="BB120" s="904"/>
      <c r="BC120" s="904"/>
      <c r="BD120" s="904"/>
      <c r="BE120" s="904"/>
      <c r="BF120" s="904"/>
      <c r="BG120" s="904"/>
      <c r="BH120" s="904"/>
      <c r="BI120" s="904"/>
      <c r="BJ120" s="904"/>
      <c r="BK120" s="904"/>
      <c r="BL120" s="904"/>
      <c r="BM120" s="904"/>
      <c r="BN120" s="904"/>
      <c r="BO120" s="904"/>
      <c r="BP120" s="905"/>
      <c r="BQ120" s="937">
        <v>82649394</v>
      </c>
      <c r="BR120" s="938"/>
      <c r="BS120" s="938"/>
      <c r="BT120" s="938"/>
      <c r="BU120" s="938"/>
      <c r="BV120" s="938">
        <v>97447733</v>
      </c>
      <c r="BW120" s="938"/>
      <c r="BX120" s="938"/>
      <c r="BY120" s="938"/>
      <c r="BZ120" s="938"/>
      <c r="CA120" s="938">
        <v>103744757</v>
      </c>
      <c r="CB120" s="938"/>
      <c r="CC120" s="938"/>
      <c r="CD120" s="938"/>
      <c r="CE120" s="938"/>
      <c r="CF120" s="951">
        <v>56.9</v>
      </c>
      <c r="CG120" s="952"/>
      <c r="CH120" s="952"/>
      <c r="CI120" s="952"/>
      <c r="CJ120" s="952"/>
      <c r="CK120" s="1013" t="s">
        <v>492</v>
      </c>
      <c r="CL120" s="1014"/>
      <c r="CM120" s="1014"/>
      <c r="CN120" s="1014"/>
      <c r="CO120" s="1015"/>
      <c r="CP120" s="1021" t="s">
        <v>419</v>
      </c>
      <c r="CQ120" s="1022"/>
      <c r="CR120" s="1022"/>
      <c r="CS120" s="1022"/>
      <c r="CT120" s="1022"/>
      <c r="CU120" s="1022"/>
      <c r="CV120" s="1022"/>
      <c r="CW120" s="1022"/>
      <c r="CX120" s="1022"/>
      <c r="CY120" s="1022"/>
      <c r="CZ120" s="1022"/>
      <c r="DA120" s="1022"/>
      <c r="DB120" s="1022"/>
      <c r="DC120" s="1022"/>
      <c r="DD120" s="1022"/>
      <c r="DE120" s="1022"/>
      <c r="DF120" s="1023"/>
      <c r="DG120" s="937">
        <v>91794705</v>
      </c>
      <c r="DH120" s="938"/>
      <c r="DI120" s="938"/>
      <c r="DJ120" s="938"/>
      <c r="DK120" s="938"/>
      <c r="DL120" s="938">
        <v>91404837</v>
      </c>
      <c r="DM120" s="938"/>
      <c r="DN120" s="938"/>
      <c r="DO120" s="938"/>
      <c r="DP120" s="938"/>
      <c r="DQ120" s="938">
        <v>89062981</v>
      </c>
      <c r="DR120" s="938"/>
      <c r="DS120" s="938"/>
      <c r="DT120" s="938"/>
      <c r="DU120" s="938"/>
      <c r="DV120" s="939">
        <v>48.8</v>
      </c>
      <c r="DW120" s="939"/>
      <c r="DX120" s="939"/>
      <c r="DY120" s="939"/>
      <c r="DZ120" s="940"/>
    </row>
    <row r="121" spans="1:130" s="230" customFormat="1" ht="26.25" customHeight="1" x14ac:dyDescent="0.15">
      <c r="A121" s="1064"/>
      <c r="B121" s="956"/>
      <c r="C121" s="981" t="s">
        <v>493</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65" t="s">
        <v>494</v>
      </c>
      <c r="AB121" s="966"/>
      <c r="AC121" s="966"/>
      <c r="AD121" s="966"/>
      <c r="AE121" s="967"/>
      <c r="AF121" s="968" t="s">
        <v>495</v>
      </c>
      <c r="AG121" s="966"/>
      <c r="AH121" s="966"/>
      <c r="AI121" s="966"/>
      <c r="AJ121" s="967"/>
      <c r="AK121" s="968" t="s">
        <v>395</v>
      </c>
      <c r="AL121" s="966"/>
      <c r="AM121" s="966"/>
      <c r="AN121" s="966"/>
      <c r="AO121" s="967"/>
      <c r="AP121" s="969" t="s">
        <v>483</v>
      </c>
      <c r="AQ121" s="970"/>
      <c r="AR121" s="970"/>
      <c r="AS121" s="970"/>
      <c r="AT121" s="971"/>
      <c r="AU121" s="1001"/>
      <c r="AV121" s="1002"/>
      <c r="AW121" s="1002"/>
      <c r="AX121" s="1002"/>
      <c r="AY121" s="1003"/>
      <c r="AZ121" s="929" t="s">
        <v>496</v>
      </c>
      <c r="BA121" s="930"/>
      <c r="BB121" s="930"/>
      <c r="BC121" s="930"/>
      <c r="BD121" s="930"/>
      <c r="BE121" s="930"/>
      <c r="BF121" s="930"/>
      <c r="BG121" s="930"/>
      <c r="BH121" s="930"/>
      <c r="BI121" s="930"/>
      <c r="BJ121" s="930"/>
      <c r="BK121" s="930"/>
      <c r="BL121" s="930"/>
      <c r="BM121" s="930"/>
      <c r="BN121" s="930"/>
      <c r="BO121" s="930"/>
      <c r="BP121" s="931"/>
      <c r="BQ121" s="932">
        <v>66437469</v>
      </c>
      <c r="BR121" s="933"/>
      <c r="BS121" s="933"/>
      <c r="BT121" s="933"/>
      <c r="BU121" s="933"/>
      <c r="BV121" s="933">
        <v>68791905</v>
      </c>
      <c r="BW121" s="933"/>
      <c r="BX121" s="933"/>
      <c r="BY121" s="933"/>
      <c r="BZ121" s="933"/>
      <c r="CA121" s="933">
        <v>69819343</v>
      </c>
      <c r="CB121" s="933"/>
      <c r="CC121" s="933"/>
      <c r="CD121" s="933"/>
      <c r="CE121" s="933"/>
      <c r="CF121" s="927">
        <v>38.299999999999997</v>
      </c>
      <c r="CG121" s="928"/>
      <c r="CH121" s="928"/>
      <c r="CI121" s="928"/>
      <c r="CJ121" s="928"/>
      <c r="CK121" s="1016"/>
      <c r="CL121" s="1017"/>
      <c r="CM121" s="1017"/>
      <c r="CN121" s="1017"/>
      <c r="CO121" s="1018"/>
      <c r="CP121" s="1026" t="s">
        <v>497</v>
      </c>
      <c r="CQ121" s="1027"/>
      <c r="CR121" s="1027"/>
      <c r="CS121" s="1027"/>
      <c r="CT121" s="1027"/>
      <c r="CU121" s="1027"/>
      <c r="CV121" s="1027"/>
      <c r="CW121" s="1027"/>
      <c r="CX121" s="1027"/>
      <c r="CY121" s="1027"/>
      <c r="CZ121" s="1027"/>
      <c r="DA121" s="1027"/>
      <c r="DB121" s="1027"/>
      <c r="DC121" s="1027"/>
      <c r="DD121" s="1027"/>
      <c r="DE121" s="1027"/>
      <c r="DF121" s="1028"/>
      <c r="DG121" s="932">
        <v>475228</v>
      </c>
      <c r="DH121" s="933"/>
      <c r="DI121" s="933"/>
      <c r="DJ121" s="933"/>
      <c r="DK121" s="933"/>
      <c r="DL121" s="933">
        <v>446063</v>
      </c>
      <c r="DM121" s="933"/>
      <c r="DN121" s="933"/>
      <c r="DO121" s="933"/>
      <c r="DP121" s="933"/>
      <c r="DQ121" s="933">
        <v>463318</v>
      </c>
      <c r="DR121" s="933"/>
      <c r="DS121" s="933"/>
      <c r="DT121" s="933"/>
      <c r="DU121" s="933"/>
      <c r="DV121" s="934">
        <v>0.3</v>
      </c>
      <c r="DW121" s="934"/>
      <c r="DX121" s="934"/>
      <c r="DY121" s="934"/>
      <c r="DZ121" s="935"/>
    </row>
    <row r="122" spans="1:130" s="230" customFormat="1" ht="26.25" customHeight="1" x14ac:dyDescent="0.15">
      <c r="A122" s="1064"/>
      <c r="B122" s="956"/>
      <c r="C122" s="929" t="s">
        <v>470</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495</v>
      </c>
      <c r="AB122" s="966"/>
      <c r="AC122" s="966"/>
      <c r="AD122" s="966"/>
      <c r="AE122" s="967"/>
      <c r="AF122" s="968" t="s">
        <v>130</v>
      </c>
      <c r="AG122" s="966"/>
      <c r="AH122" s="966"/>
      <c r="AI122" s="966"/>
      <c r="AJ122" s="967"/>
      <c r="AK122" s="968" t="s">
        <v>495</v>
      </c>
      <c r="AL122" s="966"/>
      <c r="AM122" s="966"/>
      <c r="AN122" s="966"/>
      <c r="AO122" s="967"/>
      <c r="AP122" s="969" t="s">
        <v>494</v>
      </c>
      <c r="AQ122" s="970"/>
      <c r="AR122" s="970"/>
      <c r="AS122" s="970"/>
      <c r="AT122" s="971"/>
      <c r="AU122" s="1001"/>
      <c r="AV122" s="1002"/>
      <c r="AW122" s="1002"/>
      <c r="AX122" s="1002"/>
      <c r="AY122" s="1003"/>
      <c r="AZ122" s="980" t="s">
        <v>498</v>
      </c>
      <c r="BA122" s="972"/>
      <c r="BB122" s="972"/>
      <c r="BC122" s="972"/>
      <c r="BD122" s="972"/>
      <c r="BE122" s="972"/>
      <c r="BF122" s="972"/>
      <c r="BG122" s="972"/>
      <c r="BH122" s="972"/>
      <c r="BI122" s="972"/>
      <c r="BJ122" s="972"/>
      <c r="BK122" s="972"/>
      <c r="BL122" s="972"/>
      <c r="BM122" s="972"/>
      <c r="BN122" s="972"/>
      <c r="BO122" s="972"/>
      <c r="BP122" s="973"/>
      <c r="BQ122" s="1006">
        <v>387163956</v>
      </c>
      <c r="BR122" s="1007"/>
      <c r="BS122" s="1007"/>
      <c r="BT122" s="1007"/>
      <c r="BU122" s="1007"/>
      <c r="BV122" s="1007">
        <v>401716536</v>
      </c>
      <c r="BW122" s="1007"/>
      <c r="BX122" s="1007"/>
      <c r="BY122" s="1007"/>
      <c r="BZ122" s="1007"/>
      <c r="CA122" s="1007">
        <v>407643979</v>
      </c>
      <c r="CB122" s="1007"/>
      <c r="CC122" s="1007"/>
      <c r="CD122" s="1007"/>
      <c r="CE122" s="1007"/>
      <c r="CF122" s="1024">
        <v>223.6</v>
      </c>
      <c r="CG122" s="1025"/>
      <c r="CH122" s="1025"/>
      <c r="CI122" s="1025"/>
      <c r="CJ122" s="1025"/>
      <c r="CK122" s="1016"/>
      <c r="CL122" s="1017"/>
      <c r="CM122" s="1017"/>
      <c r="CN122" s="1017"/>
      <c r="CO122" s="1018"/>
      <c r="CP122" s="1026" t="s">
        <v>499</v>
      </c>
      <c r="CQ122" s="1027"/>
      <c r="CR122" s="1027"/>
      <c r="CS122" s="1027"/>
      <c r="CT122" s="1027"/>
      <c r="CU122" s="1027"/>
      <c r="CV122" s="1027"/>
      <c r="CW122" s="1027"/>
      <c r="CX122" s="1027"/>
      <c r="CY122" s="1027"/>
      <c r="CZ122" s="1027"/>
      <c r="DA122" s="1027"/>
      <c r="DB122" s="1027"/>
      <c r="DC122" s="1027"/>
      <c r="DD122" s="1027"/>
      <c r="DE122" s="1027"/>
      <c r="DF122" s="1028"/>
      <c r="DG122" s="932">
        <v>290678</v>
      </c>
      <c r="DH122" s="933"/>
      <c r="DI122" s="933"/>
      <c r="DJ122" s="933"/>
      <c r="DK122" s="933"/>
      <c r="DL122" s="933">
        <v>291731</v>
      </c>
      <c r="DM122" s="933"/>
      <c r="DN122" s="933"/>
      <c r="DO122" s="933"/>
      <c r="DP122" s="933"/>
      <c r="DQ122" s="933">
        <v>439427</v>
      </c>
      <c r="DR122" s="933"/>
      <c r="DS122" s="933"/>
      <c r="DT122" s="933"/>
      <c r="DU122" s="933"/>
      <c r="DV122" s="934">
        <v>0.2</v>
      </c>
      <c r="DW122" s="934"/>
      <c r="DX122" s="934"/>
      <c r="DY122" s="934"/>
      <c r="DZ122" s="935"/>
    </row>
    <row r="123" spans="1:130" s="230" customFormat="1" ht="26.25" customHeight="1" x14ac:dyDescent="0.15">
      <c r="A123" s="1064"/>
      <c r="B123" s="956"/>
      <c r="C123" s="929" t="s">
        <v>476</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130</v>
      </c>
      <c r="AB123" s="966"/>
      <c r="AC123" s="966"/>
      <c r="AD123" s="966"/>
      <c r="AE123" s="967"/>
      <c r="AF123" s="968" t="s">
        <v>495</v>
      </c>
      <c r="AG123" s="966"/>
      <c r="AH123" s="966"/>
      <c r="AI123" s="966"/>
      <c r="AJ123" s="967"/>
      <c r="AK123" s="968" t="s">
        <v>487</v>
      </c>
      <c r="AL123" s="966"/>
      <c r="AM123" s="966"/>
      <c r="AN123" s="966"/>
      <c r="AO123" s="967"/>
      <c r="AP123" s="969" t="s">
        <v>483</v>
      </c>
      <c r="AQ123" s="970"/>
      <c r="AR123" s="970"/>
      <c r="AS123" s="970"/>
      <c r="AT123" s="971"/>
      <c r="AU123" s="1004"/>
      <c r="AV123" s="1005"/>
      <c r="AW123" s="1005"/>
      <c r="AX123" s="1005"/>
      <c r="AY123" s="1005"/>
      <c r="AZ123" s="251" t="s">
        <v>190</v>
      </c>
      <c r="BA123" s="251"/>
      <c r="BB123" s="251"/>
      <c r="BC123" s="251"/>
      <c r="BD123" s="251"/>
      <c r="BE123" s="251"/>
      <c r="BF123" s="251"/>
      <c r="BG123" s="251"/>
      <c r="BH123" s="251"/>
      <c r="BI123" s="251"/>
      <c r="BJ123" s="251"/>
      <c r="BK123" s="251"/>
      <c r="BL123" s="251"/>
      <c r="BM123" s="251"/>
      <c r="BN123" s="251"/>
      <c r="BO123" s="984" t="s">
        <v>500</v>
      </c>
      <c r="BP123" s="1012"/>
      <c r="BQ123" s="1070">
        <v>536250819</v>
      </c>
      <c r="BR123" s="1071"/>
      <c r="BS123" s="1071"/>
      <c r="BT123" s="1071"/>
      <c r="BU123" s="1071"/>
      <c r="BV123" s="1071">
        <v>567956174</v>
      </c>
      <c r="BW123" s="1071"/>
      <c r="BX123" s="1071"/>
      <c r="BY123" s="1071"/>
      <c r="BZ123" s="1071"/>
      <c r="CA123" s="1071">
        <v>581208079</v>
      </c>
      <c r="CB123" s="1071"/>
      <c r="CC123" s="1071"/>
      <c r="CD123" s="1071"/>
      <c r="CE123" s="1071"/>
      <c r="CF123" s="1008"/>
      <c r="CG123" s="1009"/>
      <c r="CH123" s="1009"/>
      <c r="CI123" s="1009"/>
      <c r="CJ123" s="1010"/>
      <c r="CK123" s="1016"/>
      <c r="CL123" s="1017"/>
      <c r="CM123" s="1017"/>
      <c r="CN123" s="1017"/>
      <c r="CO123" s="1018"/>
      <c r="CP123" s="1026" t="s">
        <v>501</v>
      </c>
      <c r="CQ123" s="1027"/>
      <c r="CR123" s="1027"/>
      <c r="CS123" s="1027"/>
      <c r="CT123" s="1027"/>
      <c r="CU123" s="1027"/>
      <c r="CV123" s="1027"/>
      <c r="CW123" s="1027"/>
      <c r="CX123" s="1027"/>
      <c r="CY123" s="1027"/>
      <c r="CZ123" s="1027"/>
      <c r="DA123" s="1027"/>
      <c r="DB123" s="1027"/>
      <c r="DC123" s="1027"/>
      <c r="DD123" s="1027"/>
      <c r="DE123" s="1027"/>
      <c r="DF123" s="1028"/>
      <c r="DG123" s="965">
        <v>333603</v>
      </c>
      <c r="DH123" s="966"/>
      <c r="DI123" s="966"/>
      <c r="DJ123" s="966"/>
      <c r="DK123" s="967"/>
      <c r="DL123" s="968">
        <v>267794</v>
      </c>
      <c r="DM123" s="966"/>
      <c r="DN123" s="966"/>
      <c r="DO123" s="966"/>
      <c r="DP123" s="967"/>
      <c r="DQ123" s="968">
        <v>262502</v>
      </c>
      <c r="DR123" s="966"/>
      <c r="DS123" s="966"/>
      <c r="DT123" s="966"/>
      <c r="DU123" s="967"/>
      <c r="DV123" s="969">
        <v>0.1</v>
      </c>
      <c r="DW123" s="970"/>
      <c r="DX123" s="970"/>
      <c r="DY123" s="970"/>
      <c r="DZ123" s="971"/>
    </row>
    <row r="124" spans="1:130" s="230" customFormat="1" ht="26.25" customHeight="1" thickBot="1" x14ac:dyDescent="0.2">
      <c r="A124" s="1064"/>
      <c r="B124" s="956"/>
      <c r="C124" s="929" t="s">
        <v>482</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395</v>
      </c>
      <c r="AB124" s="966"/>
      <c r="AC124" s="966"/>
      <c r="AD124" s="966"/>
      <c r="AE124" s="967"/>
      <c r="AF124" s="968" t="s">
        <v>454</v>
      </c>
      <c r="AG124" s="966"/>
      <c r="AH124" s="966"/>
      <c r="AI124" s="966"/>
      <c r="AJ124" s="967"/>
      <c r="AK124" s="968" t="s">
        <v>395</v>
      </c>
      <c r="AL124" s="966"/>
      <c r="AM124" s="966"/>
      <c r="AN124" s="966"/>
      <c r="AO124" s="967"/>
      <c r="AP124" s="969" t="s">
        <v>487</v>
      </c>
      <c r="AQ124" s="970"/>
      <c r="AR124" s="970"/>
      <c r="AS124" s="970"/>
      <c r="AT124" s="971"/>
      <c r="AU124" s="1066" t="s">
        <v>502</v>
      </c>
      <c r="AV124" s="1067"/>
      <c r="AW124" s="1067"/>
      <c r="AX124" s="1067"/>
      <c r="AY124" s="1067"/>
      <c r="AZ124" s="1067"/>
      <c r="BA124" s="1067"/>
      <c r="BB124" s="1067"/>
      <c r="BC124" s="1067"/>
      <c r="BD124" s="1067"/>
      <c r="BE124" s="1067"/>
      <c r="BF124" s="1067"/>
      <c r="BG124" s="1067"/>
      <c r="BH124" s="1067"/>
      <c r="BI124" s="1067"/>
      <c r="BJ124" s="1067"/>
      <c r="BK124" s="1067"/>
      <c r="BL124" s="1067"/>
      <c r="BM124" s="1067"/>
      <c r="BN124" s="1067"/>
      <c r="BO124" s="1067"/>
      <c r="BP124" s="1068"/>
      <c r="BQ124" s="1069" t="s">
        <v>130</v>
      </c>
      <c r="BR124" s="1034"/>
      <c r="BS124" s="1034"/>
      <c r="BT124" s="1034"/>
      <c r="BU124" s="1034"/>
      <c r="BV124" s="1034" t="s">
        <v>486</v>
      </c>
      <c r="BW124" s="1034"/>
      <c r="BX124" s="1034"/>
      <c r="BY124" s="1034"/>
      <c r="BZ124" s="1034"/>
      <c r="CA124" s="1034" t="s">
        <v>483</v>
      </c>
      <c r="CB124" s="1034"/>
      <c r="CC124" s="1034"/>
      <c r="CD124" s="1034"/>
      <c r="CE124" s="1034"/>
      <c r="CF124" s="1035"/>
      <c r="CG124" s="1036"/>
      <c r="CH124" s="1036"/>
      <c r="CI124" s="1036"/>
      <c r="CJ124" s="1037"/>
      <c r="CK124" s="1019"/>
      <c r="CL124" s="1019"/>
      <c r="CM124" s="1019"/>
      <c r="CN124" s="1019"/>
      <c r="CO124" s="1020"/>
      <c r="CP124" s="1026" t="s">
        <v>503</v>
      </c>
      <c r="CQ124" s="1027"/>
      <c r="CR124" s="1027"/>
      <c r="CS124" s="1027"/>
      <c r="CT124" s="1027"/>
      <c r="CU124" s="1027"/>
      <c r="CV124" s="1027"/>
      <c r="CW124" s="1027"/>
      <c r="CX124" s="1027"/>
      <c r="CY124" s="1027"/>
      <c r="CZ124" s="1027"/>
      <c r="DA124" s="1027"/>
      <c r="DB124" s="1027"/>
      <c r="DC124" s="1027"/>
      <c r="DD124" s="1027"/>
      <c r="DE124" s="1027"/>
      <c r="DF124" s="1028"/>
      <c r="DG124" s="1011" t="s">
        <v>454</v>
      </c>
      <c r="DH124" s="993"/>
      <c r="DI124" s="993"/>
      <c r="DJ124" s="993"/>
      <c r="DK124" s="994"/>
      <c r="DL124" s="992" t="s">
        <v>481</v>
      </c>
      <c r="DM124" s="993"/>
      <c r="DN124" s="993"/>
      <c r="DO124" s="993"/>
      <c r="DP124" s="994"/>
      <c r="DQ124" s="992">
        <v>411</v>
      </c>
      <c r="DR124" s="993"/>
      <c r="DS124" s="993"/>
      <c r="DT124" s="993"/>
      <c r="DU124" s="994"/>
      <c r="DV124" s="995">
        <v>0</v>
      </c>
      <c r="DW124" s="996"/>
      <c r="DX124" s="996"/>
      <c r="DY124" s="996"/>
      <c r="DZ124" s="997"/>
    </row>
    <row r="125" spans="1:130" s="230" customFormat="1" ht="26.25" customHeight="1" x14ac:dyDescent="0.15">
      <c r="A125" s="1064"/>
      <c r="B125" s="956"/>
      <c r="C125" s="929" t="s">
        <v>485</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130</v>
      </c>
      <c r="AB125" s="966"/>
      <c r="AC125" s="966"/>
      <c r="AD125" s="966"/>
      <c r="AE125" s="967"/>
      <c r="AF125" s="968" t="s">
        <v>454</v>
      </c>
      <c r="AG125" s="966"/>
      <c r="AH125" s="966"/>
      <c r="AI125" s="966"/>
      <c r="AJ125" s="967"/>
      <c r="AK125" s="968" t="s">
        <v>130</v>
      </c>
      <c r="AL125" s="966"/>
      <c r="AM125" s="966"/>
      <c r="AN125" s="966"/>
      <c r="AO125" s="967"/>
      <c r="AP125" s="969" t="s">
        <v>495</v>
      </c>
      <c r="AQ125" s="970"/>
      <c r="AR125" s="970"/>
      <c r="AS125" s="970"/>
      <c r="AT125" s="97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9" t="s">
        <v>504</v>
      </c>
      <c r="CL125" s="1014"/>
      <c r="CM125" s="1014"/>
      <c r="CN125" s="1014"/>
      <c r="CO125" s="1015"/>
      <c r="CP125" s="936" t="s">
        <v>505</v>
      </c>
      <c r="CQ125" s="904"/>
      <c r="CR125" s="904"/>
      <c r="CS125" s="904"/>
      <c r="CT125" s="904"/>
      <c r="CU125" s="904"/>
      <c r="CV125" s="904"/>
      <c r="CW125" s="904"/>
      <c r="CX125" s="904"/>
      <c r="CY125" s="904"/>
      <c r="CZ125" s="904"/>
      <c r="DA125" s="904"/>
      <c r="DB125" s="904"/>
      <c r="DC125" s="904"/>
      <c r="DD125" s="904"/>
      <c r="DE125" s="904"/>
      <c r="DF125" s="905"/>
      <c r="DG125" s="937" t="s">
        <v>130</v>
      </c>
      <c r="DH125" s="938"/>
      <c r="DI125" s="938"/>
      <c r="DJ125" s="938"/>
      <c r="DK125" s="938"/>
      <c r="DL125" s="938" t="s">
        <v>495</v>
      </c>
      <c r="DM125" s="938"/>
      <c r="DN125" s="938"/>
      <c r="DO125" s="938"/>
      <c r="DP125" s="938"/>
      <c r="DQ125" s="938" t="s">
        <v>481</v>
      </c>
      <c r="DR125" s="938"/>
      <c r="DS125" s="938"/>
      <c r="DT125" s="938"/>
      <c r="DU125" s="938"/>
      <c r="DV125" s="939" t="s">
        <v>495</v>
      </c>
      <c r="DW125" s="939"/>
      <c r="DX125" s="939"/>
      <c r="DY125" s="939"/>
      <c r="DZ125" s="940"/>
    </row>
    <row r="126" spans="1:130" s="230" customFormat="1" ht="26.25" customHeight="1" thickBot="1" x14ac:dyDescent="0.2">
      <c r="A126" s="1064"/>
      <c r="B126" s="956"/>
      <c r="C126" s="929" t="s">
        <v>489</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t="s">
        <v>130</v>
      </c>
      <c r="AB126" s="966"/>
      <c r="AC126" s="966"/>
      <c r="AD126" s="966"/>
      <c r="AE126" s="967"/>
      <c r="AF126" s="968" t="s">
        <v>483</v>
      </c>
      <c r="AG126" s="966"/>
      <c r="AH126" s="966"/>
      <c r="AI126" s="966"/>
      <c r="AJ126" s="967"/>
      <c r="AK126" s="968" t="s">
        <v>395</v>
      </c>
      <c r="AL126" s="966"/>
      <c r="AM126" s="966"/>
      <c r="AN126" s="966"/>
      <c r="AO126" s="967"/>
      <c r="AP126" s="969" t="s">
        <v>483</v>
      </c>
      <c r="AQ126" s="970"/>
      <c r="AR126" s="970"/>
      <c r="AS126" s="970"/>
      <c r="AT126" s="97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0"/>
      <c r="CL126" s="1017"/>
      <c r="CM126" s="1017"/>
      <c r="CN126" s="1017"/>
      <c r="CO126" s="1018"/>
      <c r="CP126" s="929" t="s">
        <v>506</v>
      </c>
      <c r="CQ126" s="930"/>
      <c r="CR126" s="930"/>
      <c r="CS126" s="930"/>
      <c r="CT126" s="930"/>
      <c r="CU126" s="930"/>
      <c r="CV126" s="930"/>
      <c r="CW126" s="930"/>
      <c r="CX126" s="930"/>
      <c r="CY126" s="930"/>
      <c r="CZ126" s="930"/>
      <c r="DA126" s="930"/>
      <c r="DB126" s="930"/>
      <c r="DC126" s="930"/>
      <c r="DD126" s="930"/>
      <c r="DE126" s="930"/>
      <c r="DF126" s="931"/>
      <c r="DG126" s="932" t="s">
        <v>495</v>
      </c>
      <c r="DH126" s="933"/>
      <c r="DI126" s="933"/>
      <c r="DJ126" s="933"/>
      <c r="DK126" s="933"/>
      <c r="DL126" s="933" t="s">
        <v>495</v>
      </c>
      <c r="DM126" s="933"/>
      <c r="DN126" s="933"/>
      <c r="DO126" s="933"/>
      <c r="DP126" s="933"/>
      <c r="DQ126" s="933" t="s">
        <v>395</v>
      </c>
      <c r="DR126" s="933"/>
      <c r="DS126" s="933"/>
      <c r="DT126" s="933"/>
      <c r="DU126" s="933"/>
      <c r="DV126" s="934" t="s">
        <v>481</v>
      </c>
      <c r="DW126" s="934"/>
      <c r="DX126" s="934"/>
      <c r="DY126" s="934"/>
      <c r="DZ126" s="935"/>
    </row>
    <row r="127" spans="1:130" s="230" customFormat="1" ht="26.25" customHeight="1" x14ac:dyDescent="0.15">
      <c r="A127" s="1065"/>
      <c r="B127" s="958"/>
      <c r="C127" s="980" t="s">
        <v>507</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v>1152850</v>
      </c>
      <c r="AB127" s="966"/>
      <c r="AC127" s="966"/>
      <c r="AD127" s="966"/>
      <c r="AE127" s="967"/>
      <c r="AF127" s="968">
        <v>1101033</v>
      </c>
      <c r="AG127" s="966"/>
      <c r="AH127" s="966"/>
      <c r="AI127" s="966"/>
      <c r="AJ127" s="967"/>
      <c r="AK127" s="968">
        <v>1065739</v>
      </c>
      <c r="AL127" s="966"/>
      <c r="AM127" s="966"/>
      <c r="AN127" s="966"/>
      <c r="AO127" s="967"/>
      <c r="AP127" s="969">
        <v>0.6</v>
      </c>
      <c r="AQ127" s="970"/>
      <c r="AR127" s="970"/>
      <c r="AS127" s="970"/>
      <c r="AT127" s="971"/>
      <c r="AU127" s="232"/>
      <c r="AV127" s="232"/>
      <c r="AW127" s="232"/>
      <c r="AX127" s="1038" t="s">
        <v>508</v>
      </c>
      <c r="AY127" s="1039"/>
      <c r="AZ127" s="1039"/>
      <c r="BA127" s="1039"/>
      <c r="BB127" s="1039"/>
      <c r="BC127" s="1039"/>
      <c r="BD127" s="1039"/>
      <c r="BE127" s="1040"/>
      <c r="BF127" s="1041" t="s">
        <v>509</v>
      </c>
      <c r="BG127" s="1039"/>
      <c r="BH127" s="1039"/>
      <c r="BI127" s="1039"/>
      <c r="BJ127" s="1039"/>
      <c r="BK127" s="1039"/>
      <c r="BL127" s="1040"/>
      <c r="BM127" s="1041" t="s">
        <v>510</v>
      </c>
      <c r="BN127" s="1039"/>
      <c r="BO127" s="1039"/>
      <c r="BP127" s="1039"/>
      <c r="BQ127" s="1039"/>
      <c r="BR127" s="1039"/>
      <c r="BS127" s="1040"/>
      <c r="BT127" s="1041" t="s">
        <v>511</v>
      </c>
      <c r="BU127" s="1039"/>
      <c r="BV127" s="1039"/>
      <c r="BW127" s="1039"/>
      <c r="BX127" s="1039"/>
      <c r="BY127" s="1039"/>
      <c r="BZ127" s="1062"/>
      <c r="CA127" s="232"/>
      <c r="CB127" s="232"/>
      <c r="CC127" s="232"/>
      <c r="CD127" s="255"/>
      <c r="CE127" s="255"/>
      <c r="CF127" s="255"/>
      <c r="CG127" s="232"/>
      <c r="CH127" s="232"/>
      <c r="CI127" s="232"/>
      <c r="CJ127" s="254"/>
      <c r="CK127" s="1030"/>
      <c r="CL127" s="1017"/>
      <c r="CM127" s="1017"/>
      <c r="CN127" s="1017"/>
      <c r="CO127" s="1018"/>
      <c r="CP127" s="929" t="s">
        <v>512</v>
      </c>
      <c r="CQ127" s="930"/>
      <c r="CR127" s="930"/>
      <c r="CS127" s="930"/>
      <c r="CT127" s="930"/>
      <c r="CU127" s="930"/>
      <c r="CV127" s="930"/>
      <c r="CW127" s="930"/>
      <c r="CX127" s="930"/>
      <c r="CY127" s="930"/>
      <c r="CZ127" s="930"/>
      <c r="DA127" s="930"/>
      <c r="DB127" s="930"/>
      <c r="DC127" s="930"/>
      <c r="DD127" s="930"/>
      <c r="DE127" s="930"/>
      <c r="DF127" s="931"/>
      <c r="DG127" s="932">
        <v>325916</v>
      </c>
      <c r="DH127" s="933"/>
      <c r="DI127" s="933"/>
      <c r="DJ127" s="933"/>
      <c r="DK127" s="933"/>
      <c r="DL127" s="933" t="s">
        <v>487</v>
      </c>
      <c r="DM127" s="933"/>
      <c r="DN127" s="933"/>
      <c r="DO127" s="933"/>
      <c r="DP127" s="933"/>
      <c r="DQ127" s="933" t="s">
        <v>495</v>
      </c>
      <c r="DR127" s="933"/>
      <c r="DS127" s="933"/>
      <c r="DT127" s="933"/>
      <c r="DU127" s="933"/>
      <c r="DV127" s="934" t="s">
        <v>481</v>
      </c>
      <c r="DW127" s="934"/>
      <c r="DX127" s="934"/>
      <c r="DY127" s="934"/>
      <c r="DZ127" s="935"/>
    </row>
    <row r="128" spans="1:130" s="230" customFormat="1" ht="26.25" customHeight="1" thickBot="1" x14ac:dyDescent="0.2">
      <c r="A128" s="1048" t="s">
        <v>513</v>
      </c>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50" t="s">
        <v>514</v>
      </c>
      <c r="X128" s="1050"/>
      <c r="Y128" s="1050"/>
      <c r="Z128" s="1051"/>
      <c r="AA128" s="1052">
        <v>6424048</v>
      </c>
      <c r="AB128" s="1053"/>
      <c r="AC128" s="1053"/>
      <c r="AD128" s="1053"/>
      <c r="AE128" s="1054"/>
      <c r="AF128" s="1055">
        <v>6090454</v>
      </c>
      <c r="AG128" s="1053"/>
      <c r="AH128" s="1053"/>
      <c r="AI128" s="1053"/>
      <c r="AJ128" s="1054"/>
      <c r="AK128" s="1055">
        <v>5974734</v>
      </c>
      <c r="AL128" s="1053"/>
      <c r="AM128" s="1053"/>
      <c r="AN128" s="1053"/>
      <c r="AO128" s="1054"/>
      <c r="AP128" s="1056"/>
      <c r="AQ128" s="1057"/>
      <c r="AR128" s="1057"/>
      <c r="AS128" s="1057"/>
      <c r="AT128" s="1058"/>
      <c r="AU128" s="232"/>
      <c r="AV128" s="232"/>
      <c r="AW128" s="232"/>
      <c r="AX128" s="903" t="s">
        <v>515</v>
      </c>
      <c r="AY128" s="904"/>
      <c r="AZ128" s="904"/>
      <c r="BA128" s="904"/>
      <c r="BB128" s="904"/>
      <c r="BC128" s="904"/>
      <c r="BD128" s="904"/>
      <c r="BE128" s="905"/>
      <c r="BF128" s="1059" t="s">
        <v>495</v>
      </c>
      <c r="BG128" s="1060"/>
      <c r="BH128" s="1060"/>
      <c r="BI128" s="1060"/>
      <c r="BJ128" s="1060"/>
      <c r="BK128" s="1060"/>
      <c r="BL128" s="1061"/>
      <c r="BM128" s="1059">
        <v>11.25</v>
      </c>
      <c r="BN128" s="1060"/>
      <c r="BO128" s="1060"/>
      <c r="BP128" s="1060"/>
      <c r="BQ128" s="1060"/>
      <c r="BR128" s="1060"/>
      <c r="BS128" s="1061"/>
      <c r="BT128" s="1059">
        <v>20</v>
      </c>
      <c r="BU128" s="1060"/>
      <c r="BV128" s="1060"/>
      <c r="BW128" s="1060"/>
      <c r="BX128" s="1060"/>
      <c r="BY128" s="1060"/>
      <c r="BZ128" s="1083"/>
      <c r="CA128" s="255"/>
      <c r="CB128" s="255"/>
      <c r="CC128" s="255"/>
      <c r="CD128" s="255"/>
      <c r="CE128" s="255"/>
      <c r="CF128" s="255"/>
      <c r="CG128" s="232"/>
      <c r="CH128" s="232"/>
      <c r="CI128" s="232"/>
      <c r="CJ128" s="254"/>
      <c r="CK128" s="1031"/>
      <c r="CL128" s="1032"/>
      <c r="CM128" s="1032"/>
      <c r="CN128" s="1032"/>
      <c r="CO128" s="1033"/>
      <c r="CP128" s="1042" t="s">
        <v>516</v>
      </c>
      <c r="CQ128" s="726"/>
      <c r="CR128" s="726"/>
      <c r="CS128" s="726"/>
      <c r="CT128" s="726"/>
      <c r="CU128" s="726"/>
      <c r="CV128" s="726"/>
      <c r="CW128" s="726"/>
      <c r="CX128" s="726"/>
      <c r="CY128" s="726"/>
      <c r="CZ128" s="726"/>
      <c r="DA128" s="726"/>
      <c r="DB128" s="726"/>
      <c r="DC128" s="726"/>
      <c r="DD128" s="726"/>
      <c r="DE128" s="726"/>
      <c r="DF128" s="1043"/>
      <c r="DG128" s="1044">
        <v>29611</v>
      </c>
      <c r="DH128" s="1045"/>
      <c r="DI128" s="1045"/>
      <c r="DJ128" s="1045"/>
      <c r="DK128" s="1045"/>
      <c r="DL128" s="1045">
        <v>2169</v>
      </c>
      <c r="DM128" s="1045"/>
      <c r="DN128" s="1045"/>
      <c r="DO128" s="1045"/>
      <c r="DP128" s="1045"/>
      <c r="DQ128" s="1045">
        <v>2960</v>
      </c>
      <c r="DR128" s="1045"/>
      <c r="DS128" s="1045"/>
      <c r="DT128" s="1045"/>
      <c r="DU128" s="1045"/>
      <c r="DV128" s="1046">
        <v>0</v>
      </c>
      <c r="DW128" s="1046"/>
      <c r="DX128" s="1046"/>
      <c r="DY128" s="1046"/>
      <c r="DZ128" s="1047"/>
    </row>
    <row r="129" spans="1:131" s="230" customFormat="1" ht="26.25" customHeight="1" x14ac:dyDescent="0.15">
      <c r="A129" s="941" t="s">
        <v>108</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7" t="s">
        <v>517</v>
      </c>
      <c r="X129" s="1078"/>
      <c r="Y129" s="1078"/>
      <c r="Z129" s="1079"/>
      <c r="AA129" s="965">
        <v>201342926</v>
      </c>
      <c r="AB129" s="966"/>
      <c r="AC129" s="966"/>
      <c r="AD129" s="966"/>
      <c r="AE129" s="967"/>
      <c r="AF129" s="968">
        <v>211842919</v>
      </c>
      <c r="AG129" s="966"/>
      <c r="AH129" s="966"/>
      <c r="AI129" s="966"/>
      <c r="AJ129" s="967"/>
      <c r="AK129" s="968">
        <v>206289107</v>
      </c>
      <c r="AL129" s="966"/>
      <c r="AM129" s="966"/>
      <c r="AN129" s="966"/>
      <c r="AO129" s="967"/>
      <c r="AP129" s="1080"/>
      <c r="AQ129" s="1081"/>
      <c r="AR129" s="1081"/>
      <c r="AS129" s="1081"/>
      <c r="AT129" s="1082"/>
      <c r="AU129" s="233"/>
      <c r="AV129" s="233"/>
      <c r="AW129" s="233"/>
      <c r="AX129" s="1072" t="s">
        <v>518</v>
      </c>
      <c r="AY129" s="930"/>
      <c r="AZ129" s="930"/>
      <c r="BA129" s="930"/>
      <c r="BB129" s="930"/>
      <c r="BC129" s="930"/>
      <c r="BD129" s="930"/>
      <c r="BE129" s="931"/>
      <c r="BF129" s="1073" t="s">
        <v>483</v>
      </c>
      <c r="BG129" s="1074"/>
      <c r="BH129" s="1074"/>
      <c r="BI129" s="1074"/>
      <c r="BJ129" s="1074"/>
      <c r="BK129" s="1074"/>
      <c r="BL129" s="1075"/>
      <c r="BM129" s="1073">
        <v>16.25</v>
      </c>
      <c r="BN129" s="1074"/>
      <c r="BO129" s="1074"/>
      <c r="BP129" s="1074"/>
      <c r="BQ129" s="1074"/>
      <c r="BR129" s="1074"/>
      <c r="BS129" s="1075"/>
      <c r="BT129" s="1073">
        <v>30</v>
      </c>
      <c r="BU129" s="1074"/>
      <c r="BV129" s="1074"/>
      <c r="BW129" s="1074"/>
      <c r="BX129" s="1074"/>
      <c r="BY129" s="1074"/>
      <c r="BZ129" s="107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1" t="s">
        <v>519</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7" t="s">
        <v>520</v>
      </c>
      <c r="X130" s="1078"/>
      <c r="Y130" s="1078"/>
      <c r="Z130" s="1079"/>
      <c r="AA130" s="965">
        <v>24091517</v>
      </c>
      <c r="AB130" s="966"/>
      <c r="AC130" s="966"/>
      <c r="AD130" s="966"/>
      <c r="AE130" s="967"/>
      <c r="AF130" s="968">
        <v>23889352</v>
      </c>
      <c r="AG130" s="966"/>
      <c r="AH130" s="966"/>
      <c r="AI130" s="966"/>
      <c r="AJ130" s="967"/>
      <c r="AK130" s="968">
        <v>23949773</v>
      </c>
      <c r="AL130" s="966"/>
      <c r="AM130" s="966"/>
      <c r="AN130" s="966"/>
      <c r="AO130" s="967"/>
      <c r="AP130" s="1080"/>
      <c r="AQ130" s="1081"/>
      <c r="AR130" s="1081"/>
      <c r="AS130" s="1081"/>
      <c r="AT130" s="1082"/>
      <c r="AU130" s="233"/>
      <c r="AV130" s="233"/>
      <c r="AW130" s="233"/>
      <c r="AX130" s="1072" t="s">
        <v>521</v>
      </c>
      <c r="AY130" s="930"/>
      <c r="AZ130" s="930"/>
      <c r="BA130" s="930"/>
      <c r="BB130" s="930"/>
      <c r="BC130" s="930"/>
      <c r="BD130" s="930"/>
      <c r="BE130" s="931"/>
      <c r="BF130" s="1108">
        <v>5.3</v>
      </c>
      <c r="BG130" s="1109"/>
      <c r="BH130" s="1109"/>
      <c r="BI130" s="1109"/>
      <c r="BJ130" s="1109"/>
      <c r="BK130" s="1109"/>
      <c r="BL130" s="1110"/>
      <c r="BM130" s="1108">
        <v>25</v>
      </c>
      <c r="BN130" s="1109"/>
      <c r="BO130" s="1109"/>
      <c r="BP130" s="1109"/>
      <c r="BQ130" s="1109"/>
      <c r="BR130" s="1109"/>
      <c r="BS130" s="1110"/>
      <c r="BT130" s="1108">
        <v>35</v>
      </c>
      <c r="BU130" s="1109"/>
      <c r="BV130" s="1109"/>
      <c r="BW130" s="1109"/>
      <c r="BX130" s="1109"/>
      <c r="BY130" s="1109"/>
      <c r="BZ130" s="111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522</v>
      </c>
      <c r="X131" s="1115"/>
      <c r="Y131" s="1115"/>
      <c r="Z131" s="1116"/>
      <c r="AA131" s="1011">
        <v>177251409</v>
      </c>
      <c r="AB131" s="993"/>
      <c r="AC131" s="993"/>
      <c r="AD131" s="993"/>
      <c r="AE131" s="994"/>
      <c r="AF131" s="992">
        <v>187953567</v>
      </c>
      <c r="AG131" s="993"/>
      <c r="AH131" s="993"/>
      <c r="AI131" s="993"/>
      <c r="AJ131" s="994"/>
      <c r="AK131" s="992">
        <v>182339334</v>
      </c>
      <c r="AL131" s="993"/>
      <c r="AM131" s="993"/>
      <c r="AN131" s="993"/>
      <c r="AO131" s="994"/>
      <c r="AP131" s="1117"/>
      <c r="AQ131" s="1118"/>
      <c r="AR131" s="1118"/>
      <c r="AS131" s="1118"/>
      <c r="AT131" s="1119"/>
      <c r="AU131" s="233"/>
      <c r="AV131" s="233"/>
      <c r="AW131" s="233"/>
      <c r="AX131" s="1090" t="s">
        <v>523</v>
      </c>
      <c r="AY131" s="726"/>
      <c r="AZ131" s="726"/>
      <c r="BA131" s="726"/>
      <c r="BB131" s="726"/>
      <c r="BC131" s="726"/>
      <c r="BD131" s="726"/>
      <c r="BE131" s="1043"/>
      <c r="BF131" s="1091" t="s">
        <v>483</v>
      </c>
      <c r="BG131" s="1092"/>
      <c r="BH131" s="1092"/>
      <c r="BI131" s="1092"/>
      <c r="BJ131" s="1092"/>
      <c r="BK131" s="1092"/>
      <c r="BL131" s="1093"/>
      <c r="BM131" s="1091">
        <v>400</v>
      </c>
      <c r="BN131" s="1092"/>
      <c r="BO131" s="1092"/>
      <c r="BP131" s="1092"/>
      <c r="BQ131" s="1092"/>
      <c r="BR131" s="1092"/>
      <c r="BS131" s="1093"/>
      <c r="BT131" s="1094"/>
      <c r="BU131" s="1095"/>
      <c r="BV131" s="1095"/>
      <c r="BW131" s="1095"/>
      <c r="BX131" s="1095"/>
      <c r="BY131" s="1095"/>
      <c r="BZ131" s="109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7" t="s">
        <v>524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525</v>
      </c>
      <c r="W132" s="1101"/>
      <c r="X132" s="1101"/>
      <c r="Y132" s="1101"/>
      <c r="Z132" s="1102"/>
      <c r="AA132" s="1103">
        <v>5.1442050879999996</v>
      </c>
      <c r="AB132" s="1104"/>
      <c r="AC132" s="1104"/>
      <c r="AD132" s="1104"/>
      <c r="AE132" s="1105"/>
      <c r="AF132" s="1106">
        <v>5.1777293479999997</v>
      </c>
      <c r="AG132" s="1104"/>
      <c r="AH132" s="1104"/>
      <c r="AI132" s="1104"/>
      <c r="AJ132" s="1105"/>
      <c r="AK132" s="1106">
        <v>5.6731100049999998</v>
      </c>
      <c r="AL132" s="1104"/>
      <c r="AM132" s="1104"/>
      <c r="AN132" s="1104"/>
      <c r="AO132" s="1105"/>
      <c r="AP132" s="1008"/>
      <c r="AQ132" s="1009"/>
      <c r="AR132" s="1009"/>
      <c r="AS132" s="1009"/>
      <c r="AT132" s="110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084" t="s">
        <v>526</v>
      </c>
      <c r="W133" s="1084"/>
      <c r="X133" s="1084"/>
      <c r="Y133" s="1084"/>
      <c r="Z133" s="1085"/>
      <c r="AA133" s="1086">
        <v>5.4</v>
      </c>
      <c r="AB133" s="1087"/>
      <c r="AC133" s="1087"/>
      <c r="AD133" s="1087"/>
      <c r="AE133" s="1088"/>
      <c r="AF133" s="1086">
        <v>5.0999999999999996</v>
      </c>
      <c r="AG133" s="1087"/>
      <c r="AH133" s="1087"/>
      <c r="AI133" s="1087"/>
      <c r="AJ133" s="1088"/>
      <c r="AK133" s="1086">
        <v>5.3</v>
      </c>
      <c r="AL133" s="1087"/>
      <c r="AM133" s="1087"/>
      <c r="AN133" s="1087"/>
      <c r="AO133" s="1088"/>
      <c r="AP133" s="1035"/>
      <c r="AQ133" s="1036"/>
      <c r="AR133" s="1036"/>
      <c r="AS133" s="1036"/>
      <c r="AT133" s="108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Zb4KFCykqNk/5qrOHwIhzrnRib5zXCRZglXlV8GpICaJe2MWveb8Hkwx4JZZkDlskGWq2G0SKSYS4xJlCu2KA==" saltValue="yQh0hsWFNaUWRm6Lrn4V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B78E-C450-4F0B-AEC5-4982CC3A52B1}">
  <sheetPr>
    <pageSetUpPr fitToPage="1"/>
  </sheetPr>
  <dimension ref="A1:DQ105"/>
  <sheetViews>
    <sheetView showGridLines="0" view="pageBreakPreview" topLeftCell="AE1" zoomScaleNormal="85" zoomScaleSheetLayoutView="100" workbookViewId="0">
      <selection activeCell="AL51" sqref="AL5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FT3/ct2p0hPHJ/3i2vtICmrRk9DeosTEJJChrbS4MF53DUFZCm9AfAGtciAnhu8UDSOOwUtSjcGt4AchtlkgA==" saltValue="YcflvCEeVjz9YCpoyrZW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U52" zoomScaleNormal="100" zoomScaleSheetLayoutView="55" workbookViewId="0">
      <selection activeCell="DK104" sqref="DK10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OZtmZ74MqQ9/h8PdGoOSMbEqTQqPqDJV0j/dytJGaP/JSUNgwSg0yFNHeed9XqE7iEkMfDRGI0UQN1tPgETsg==" saltValue="rGOrMA33VgI80zvOr/ip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K43" workbookViewId="0">
      <selection activeCell="BQ104" sqref="BQ104:DZ10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530</v>
      </c>
      <c r="AP7" s="272"/>
      <c r="AQ7" s="273" t="s">
        <v>531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532</v>
      </c>
      <c r="AQ8" s="279" t="s">
        <v>533</v>
      </c>
      <c r="AR8" s="280" t="s">
        <v>534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3" t="s">
        <v>535</v>
      </c>
      <c r="AL9" s="1124"/>
      <c r="AM9" s="1124"/>
      <c r="AN9" s="1125"/>
      <c r="AO9" s="281">
        <v>80339149</v>
      </c>
      <c r="AP9" s="281">
        <v>114440</v>
      </c>
      <c r="AQ9" s="282">
        <v>106216</v>
      </c>
      <c r="AR9" s="283">
        <v>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3" t="s">
        <v>536</v>
      </c>
      <c r="AL10" s="1124"/>
      <c r="AM10" s="1124"/>
      <c r="AN10" s="1125"/>
      <c r="AO10" s="284">
        <v>178456</v>
      </c>
      <c r="AP10" s="284">
        <v>254</v>
      </c>
      <c r="AQ10" s="285">
        <v>93</v>
      </c>
      <c r="AR10" s="286">
        <v>173.1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3" t="s">
        <v>537</v>
      </c>
      <c r="AL11" s="1124"/>
      <c r="AM11" s="1124"/>
      <c r="AN11" s="1125"/>
      <c r="AO11" s="284">
        <v>76044</v>
      </c>
      <c r="AP11" s="284">
        <v>108</v>
      </c>
      <c r="AQ11" s="285">
        <v>1081</v>
      </c>
      <c r="AR11" s="286">
        <v>-90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3" t="s">
        <v>538</v>
      </c>
      <c r="AL12" s="1124"/>
      <c r="AM12" s="1124"/>
      <c r="AN12" s="1125"/>
      <c r="AO12" s="284" t="s">
        <v>539</v>
      </c>
      <c r="AP12" s="284" t="s">
        <v>539</v>
      </c>
      <c r="AQ12" s="285">
        <v>5</v>
      </c>
      <c r="AR12" s="286" t="s">
        <v>539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3" t="s">
        <v>540</v>
      </c>
      <c r="AL13" s="1124"/>
      <c r="AM13" s="1124"/>
      <c r="AN13" s="1125"/>
      <c r="AO13" s="284">
        <v>941492</v>
      </c>
      <c r="AP13" s="284">
        <v>1341</v>
      </c>
      <c r="AQ13" s="285">
        <v>1912</v>
      </c>
      <c r="AR13" s="286">
        <v>-29.9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3" t="s">
        <v>541</v>
      </c>
      <c r="AL14" s="1124"/>
      <c r="AM14" s="1124"/>
      <c r="AN14" s="1125"/>
      <c r="AO14" s="284">
        <v>1019931</v>
      </c>
      <c r="AP14" s="284">
        <v>1453</v>
      </c>
      <c r="AQ14" s="285">
        <v>1291</v>
      </c>
      <c r="AR14" s="286">
        <v>12.5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6" t="s">
        <v>542</v>
      </c>
      <c r="AL15" s="1127"/>
      <c r="AM15" s="1127"/>
      <c r="AN15" s="1128"/>
      <c r="AO15" s="284">
        <v>-5893919</v>
      </c>
      <c r="AP15" s="284">
        <v>-8396</v>
      </c>
      <c r="AQ15" s="285">
        <v>-7284</v>
      </c>
      <c r="AR15" s="286">
        <v>15.3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6" t="s">
        <v>190</v>
      </c>
      <c r="AL16" s="1127"/>
      <c r="AM16" s="1127"/>
      <c r="AN16" s="1128"/>
      <c r="AO16" s="284">
        <v>76661153</v>
      </c>
      <c r="AP16" s="284">
        <v>109201</v>
      </c>
      <c r="AQ16" s="285">
        <v>103314</v>
      </c>
      <c r="AR16" s="286">
        <v>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544</v>
      </c>
      <c r="AP20" s="293" t="s">
        <v>545</v>
      </c>
      <c r="AQ20" s="294" t="s">
        <v>546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9" t="s">
        <v>547</v>
      </c>
      <c r="AL21" s="1130"/>
      <c r="AM21" s="1130"/>
      <c r="AN21" s="1131"/>
      <c r="AO21" s="297">
        <v>11.93</v>
      </c>
      <c r="AP21" s="298">
        <v>11.33</v>
      </c>
      <c r="AQ21" s="299">
        <v>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9" t="s">
        <v>548</v>
      </c>
      <c r="AL22" s="1130"/>
      <c r="AM22" s="1130"/>
      <c r="AN22" s="1131"/>
      <c r="AO22" s="302">
        <v>100.8</v>
      </c>
      <c r="AP22" s="303">
        <v>99.7</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0" t="s">
        <v>549</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c r="AT26" s="267"/>
    </row>
    <row r="27" spans="1:46" x14ac:dyDescent="0.15">
      <c r="A27" s="309"/>
      <c r="AO27" s="262"/>
      <c r="AP27" s="262"/>
      <c r="AQ27" s="262"/>
      <c r="AR27" s="262"/>
      <c r="AS27" s="262"/>
      <c r="AT27" s="262"/>
    </row>
    <row r="28" spans="1:46" ht="17.25" x14ac:dyDescent="0.15">
      <c r="A28" s="263" t="s">
        <v>550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530</v>
      </c>
      <c r="AP30" s="272"/>
      <c r="AQ30" s="273" t="s">
        <v>531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532</v>
      </c>
      <c r="AQ31" s="279" t="s">
        <v>533</v>
      </c>
      <c r="AR31" s="280" t="s">
        <v>534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7" t="s">
        <v>552</v>
      </c>
      <c r="AL32" s="1138"/>
      <c r="AM32" s="1138"/>
      <c r="AN32" s="1139"/>
      <c r="AO32" s="312">
        <v>29989075</v>
      </c>
      <c r="AP32" s="312">
        <v>42718</v>
      </c>
      <c r="AQ32" s="313">
        <v>30951</v>
      </c>
      <c r="AR32" s="314">
        <v>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7" t="s">
        <v>553</v>
      </c>
      <c r="AL33" s="1138"/>
      <c r="AM33" s="1138"/>
      <c r="AN33" s="1139"/>
      <c r="AO33" s="312" t="s">
        <v>539</v>
      </c>
      <c r="AP33" s="312" t="s">
        <v>539</v>
      </c>
      <c r="AQ33" s="313">
        <v>1792</v>
      </c>
      <c r="AR33" s="314" t="s">
        <v>539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7" t="s">
        <v>554</v>
      </c>
      <c r="AL34" s="1138"/>
      <c r="AM34" s="1138"/>
      <c r="AN34" s="1139"/>
      <c r="AO34" s="312">
        <v>3333333</v>
      </c>
      <c r="AP34" s="312">
        <v>4748</v>
      </c>
      <c r="AQ34" s="313">
        <v>21367</v>
      </c>
      <c r="AR34" s="314">
        <v>-77.8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7" t="s">
        <v>555</v>
      </c>
      <c r="AL35" s="1138"/>
      <c r="AM35" s="1138"/>
      <c r="AN35" s="1139"/>
      <c r="AO35" s="312">
        <v>5859847</v>
      </c>
      <c r="AP35" s="312">
        <v>8347</v>
      </c>
      <c r="AQ35" s="313">
        <v>9606</v>
      </c>
      <c r="AR35" s="314">
        <v>-13.1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7" t="s">
        <v>556</v>
      </c>
      <c r="AL36" s="1138"/>
      <c r="AM36" s="1138"/>
      <c r="AN36" s="1139"/>
      <c r="AO36" s="312">
        <v>20824</v>
      </c>
      <c r="AP36" s="312">
        <v>30</v>
      </c>
      <c r="AQ36" s="313">
        <v>129</v>
      </c>
      <c r="AR36" s="314">
        <v>-76.7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7" t="s">
        <v>557</v>
      </c>
      <c r="AL37" s="1138"/>
      <c r="AM37" s="1138"/>
      <c r="AN37" s="1139"/>
      <c r="AO37" s="312">
        <v>1065739</v>
      </c>
      <c r="AP37" s="312">
        <v>1518</v>
      </c>
      <c r="AQ37" s="313">
        <v>1458</v>
      </c>
      <c r="AR37" s="314">
        <v>4.0999999999999996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0" t="s">
        <v>558</v>
      </c>
      <c r="AL38" s="1141"/>
      <c r="AM38" s="1141"/>
      <c r="AN38" s="1142"/>
      <c r="AO38" s="315" t="s">
        <v>539</v>
      </c>
      <c r="AP38" s="315" t="s">
        <v>539</v>
      </c>
      <c r="AQ38" s="316">
        <v>0</v>
      </c>
      <c r="AR38" s="304" t="s">
        <v>539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0" t="s">
        <v>559</v>
      </c>
      <c r="AL39" s="1141"/>
      <c r="AM39" s="1141"/>
      <c r="AN39" s="1142"/>
      <c r="AO39" s="312">
        <v>-5974734</v>
      </c>
      <c r="AP39" s="312">
        <v>-8511</v>
      </c>
      <c r="AQ39" s="313">
        <v>-17360</v>
      </c>
      <c r="AR39" s="314">
        <v>-51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7" t="s">
        <v>560</v>
      </c>
      <c r="AL40" s="1138"/>
      <c r="AM40" s="1138"/>
      <c r="AN40" s="1139"/>
      <c r="AO40" s="312">
        <v>-23949773</v>
      </c>
      <c r="AP40" s="312">
        <v>-34116</v>
      </c>
      <c r="AQ40" s="313">
        <v>-31639</v>
      </c>
      <c r="AR40" s="314">
        <v>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3" t="s">
        <v>304</v>
      </c>
      <c r="AL41" s="1144"/>
      <c r="AM41" s="1144"/>
      <c r="AN41" s="1145"/>
      <c r="AO41" s="312">
        <v>10344311</v>
      </c>
      <c r="AP41" s="312">
        <v>14735</v>
      </c>
      <c r="AQ41" s="313">
        <v>16304</v>
      </c>
      <c r="AR41" s="314">
        <v>-9.6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2" t="s">
        <v>530</v>
      </c>
      <c r="AN49" s="1134" t="s">
        <v>564</v>
      </c>
      <c r="AO49" s="1135"/>
      <c r="AP49" s="1135"/>
      <c r="AQ49" s="1135"/>
      <c r="AR49" s="113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3"/>
      <c r="AN50" s="328" t="s">
        <v>565</v>
      </c>
      <c r="AO50" s="329" t="s">
        <v>566</v>
      </c>
      <c r="AP50" s="330" t="s">
        <v>567</v>
      </c>
      <c r="AQ50" s="331" t="s">
        <v>568</v>
      </c>
      <c r="AR50" s="332" t="s">
        <v>569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570</v>
      </c>
      <c r="AL51" s="325"/>
      <c r="AM51" s="333">
        <v>38401652</v>
      </c>
      <c r="AN51" s="334">
        <v>54145</v>
      </c>
      <c r="AO51" s="335">
        <v>-0.9</v>
      </c>
      <c r="AP51" s="336">
        <v>54945</v>
      </c>
      <c r="AQ51" s="337">
        <v>3.9</v>
      </c>
      <c r="AR51" s="338">
        <v>-4.8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571</v>
      </c>
      <c r="AM52" s="341">
        <v>21609577</v>
      </c>
      <c r="AN52" s="342">
        <v>30469</v>
      </c>
      <c r="AO52" s="343">
        <v>9.1999999999999993</v>
      </c>
      <c r="AP52" s="344">
        <v>29293</v>
      </c>
      <c r="AQ52" s="345">
        <v>8.4</v>
      </c>
      <c r="AR52" s="346">
        <v>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572</v>
      </c>
      <c r="AL53" s="325"/>
      <c r="AM53" s="333">
        <v>39445611</v>
      </c>
      <c r="AN53" s="334">
        <v>55638</v>
      </c>
      <c r="AO53" s="335">
        <v>2.8</v>
      </c>
      <c r="AP53" s="336">
        <v>57132</v>
      </c>
      <c r="AQ53" s="337">
        <v>4</v>
      </c>
      <c r="AR53" s="338">
        <v>-1.2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571</v>
      </c>
      <c r="AM54" s="341">
        <v>18500988</v>
      </c>
      <c r="AN54" s="342">
        <v>26095</v>
      </c>
      <c r="AO54" s="343">
        <v>-14.4</v>
      </c>
      <c r="AP54" s="344">
        <v>30126</v>
      </c>
      <c r="AQ54" s="345">
        <v>2.8</v>
      </c>
      <c r="AR54" s="346">
        <v>-17.2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573</v>
      </c>
      <c r="AL55" s="325"/>
      <c r="AM55" s="333">
        <v>43674452</v>
      </c>
      <c r="AN55" s="334">
        <v>61674</v>
      </c>
      <c r="AO55" s="335">
        <v>10.8</v>
      </c>
      <c r="AP55" s="336">
        <v>58766</v>
      </c>
      <c r="AQ55" s="337">
        <v>2.9</v>
      </c>
      <c r="AR55" s="338">
        <v>7.9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571</v>
      </c>
      <c r="AM56" s="341">
        <v>22488607</v>
      </c>
      <c r="AN56" s="342">
        <v>31757</v>
      </c>
      <c r="AO56" s="343">
        <v>21.7</v>
      </c>
      <c r="AP56" s="344">
        <v>29363</v>
      </c>
      <c r="AQ56" s="345">
        <v>-2.5</v>
      </c>
      <c r="AR56" s="346">
        <v>24.2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574</v>
      </c>
      <c r="AL57" s="325"/>
      <c r="AM57" s="333">
        <v>50768969</v>
      </c>
      <c r="AN57" s="334">
        <v>72065</v>
      </c>
      <c r="AO57" s="335">
        <v>16.8</v>
      </c>
      <c r="AP57" s="336">
        <v>62482</v>
      </c>
      <c r="AQ57" s="337">
        <v>6.3</v>
      </c>
      <c r="AR57" s="338">
        <v>10.5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571</v>
      </c>
      <c r="AM58" s="341">
        <v>30910826</v>
      </c>
      <c r="AN58" s="342">
        <v>43877</v>
      </c>
      <c r="AO58" s="343">
        <v>38.200000000000003</v>
      </c>
      <c r="AP58" s="344">
        <v>34626</v>
      </c>
      <c r="AQ58" s="345">
        <v>17.899999999999999</v>
      </c>
      <c r="AR58" s="346">
        <v>20.3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575</v>
      </c>
      <c r="AL59" s="325"/>
      <c r="AM59" s="333">
        <v>50038516</v>
      </c>
      <c r="AN59" s="334">
        <v>71278</v>
      </c>
      <c r="AO59" s="335">
        <v>-1.1000000000000001</v>
      </c>
      <c r="AP59" s="336">
        <v>59288</v>
      </c>
      <c r="AQ59" s="337">
        <v>-5.0999999999999996</v>
      </c>
      <c r="AR59" s="338">
        <v>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571</v>
      </c>
      <c r="AM60" s="341">
        <v>29017827</v>
      </c>
      <c r="AN60" s="342">
        <v>41335</v>
      </c>
      <c r="AO60" s="343">
        <v>-5.8</v>
      </c>
      <c r="AP60" s="344">
        <v>32670</v>
      </c>
      <c r="AQ60" s="345">
        <v>-5.6</v>
      </c>
      <c r="AR60" s="346">
        <v>-0.2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576</v>
      </c>
      <c r="AL61" s="347"/>
      <c r="AM61" s="348">
        <v>44465840</v>
      </c>
      <c r="AN61" s="349">
        <v>62960</v>
      </c>
      <c r="AO61" s="350">
        <v>5.7</v>
      </c>
      <c r="AP61" s="351">
        <v>58523</v>
      </c>
      <c r="AQ61" s="352">
        <v>2.4</v>
      </c>
      <c r="AR61" s="338">
        <v>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571</v>
      </c>
      <c r="AM62" s="341">
        <v>24505565</v>
      </c>
      <c r="AN62" s="342">
        <v>34707</v>
      </c>
      <c r="AO62" s="343">
        <v>9.8000000000000007</v>
      </c>
      <c r="AP62" s="344">
        <v>31216</v>
      </c>
      <c r="AQ62" s="345">
        <v>4.2</v>
      </c>
      <c r="AR62" s="346">
        <v>5.6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qKGPXXZY7f1jgTcko6gPA/Qf8Fbv64mcg+lD4cMueUVnVuNARDwtYK1njXrdfxmACOOqnFMODY1lALa/SVzpQ==" saltValue="U8K6VB5+6JsHUBfdNRHp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O87" zoomScaleNormal="100" zoomScaleSheetLayoutView="55" workbookViewId="0">
      <selection activeCell="BQ104" sqref="BQ104:DZ10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578</v>
      </c>
    </row>
    <row r="120" spans="125:125" ht="13.5" hidden="1" customHeight="1" x14ac:dyDescent="0.15"/>
    <row r="121" spans="125:125" ht="13.5" hidden="1" customHeight="1" x14ac:dyDescent="0.15">
      <c r="DU121" s="259"/>
    </row>
  </sheetData>
  <sheetProtection algorithmName="SHA-512" hashValue="6d0d0y123lMq5R7fNc0Bp1wPKPHOP6AG0KpRarIvpeTsNufl8UpOxNvgMR/veHy1Co+a65QHkTsx7+vLfzkCzw==" saltValue="d/NBNMmNjU66vORwWVwy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P97" zoomScaleNormal="100" zoomScaleSheetLayoutView="55" workbookViewId="0">
      <selection activeCell="DJ103" sqref="DJ10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579</v>
      </c>
    </row>
  </sheetData>
  <sheetProtection algorithmName="SHA-512" hashValue="rFC7aofkSN1ZTfXsqoMtpVEtjNU5yH+ixS7Rv3dHT6QZfJCKkGQWTEkdnmSeP5ahRBGLPPK8ivtWGPvHcdQ/ug==" saltValue="APPg9XDLHN+CXVfea1LK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election activeCell="BQ104" sqref="BQ104:DZ10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146" t="s">
        <v>3</v>
      </c>
      <c r="D47" s="1146"/>
      <c r="E47" s="1147"/>
      <c r="F47" s="11">
        <v>10.27</v>
      </c>
      <c r="G47" s="12">
        <v>9.89</v>
      </c>
      <c r="H47" s="12">
        <v>9.84</v>
      </c>
      <c r="I47" s="12">
        <v>9.7899999999999991</v>
      </c>
      <c r="J47" s="13">
        <v>11.07</v>
      </c>
    </row>
    <row r="48" spans="2:10" ht="57.75" customHeight="1" x14ac:dyDescent="0.15">
      <c r="B48" s="14"/>
      <c r="C48" s="1148" t="s">
        <v>4</v>
      </c>
      <c r="D48" s="1148"/>
      <c r="E48" s="1149"/>
      <c r="F48" s="15">
        <v>4.71</v>
      </c>
      <c r="G48" s="16">
        <v>5.0999999999999996</v>
      </c>
      <c r="H48" s="16">
        <v>5.92</v>
      </c>
      <c r="I48" s="16">
        <v>6.32</v>
      </c>
      <c r="J48" s="17">
        <v>4.6399999999999997</v>
      </c>
    </row>
    <row r="49" spans="2:10" ht="57.75" customHeight="1" thickBot="1" x14ac:dyDescent="0.2">
      <c r="B49" s="18"/>
      <c r="C49" s="1150" t="s">
        <v>5</v>
      </c>
      <c r="D49" s="1150"/>
      <c r="E49" s="1151"/>
      <c r="F49" s="19" t="s">
        <v>585</v>
      </c>
      <c r="G49" s="20" t="s">
        <v>586</v>
      </c>
      <c r="H49" s="20" t="s">
        <v>587</v>
      </c>
      <c r="I49" s="20">
        <v>5.16</v>
      </c>
      <c r="J49" s="21" t="s">
        <v>588</v>
      </c>
    </row>
    <row r="50" spans="2:10" x14ac:dyDescent="0.15"/>
  </sheetData>
  <sheetProtection algorithmName="SHA-512" hashValue="X50wUZBYMKlNiU+95g9kAQ7HmZEWgpIY6cjnLPYY0BU9cRWZiq6VIfnpmOLlwFdom41xD5sMDEn6pHPJ+afFZA==" saltValue="lpp09gq1KGvgcwktfVjd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election activeCell="BQ104" sqref="BQ104:DZ10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158" t="s">
        <v>589</v>
      </c>
      <c r="D34" s="1158"/>
      <c r="E34" s="1159"/>
      <c r="F34" s="32">
        <v>5.05</v>
      </c>
      <c r="G34" s="33">
        <v>5.44</v>
      </c>
      <c r="H34" s="33">
        <v>6.25</v>
      </c>
      <c r="I34" s="33">
        <v>6.63</v>
      </c>
      <c r="J34" s="34">
        <v>4.95</v>
      </c>
      <c r="K34" s="22"/>
      <c r="L34" s="22"/>
      <c r="M34" s="22"/>
      <c r="N34" s="22"/>
      <c r="O34" s="22"/>
      <c r="P34" s="22"/>
    </row>
    <row r="35" spans="1:16" ht="39" customHeight="1" x14ac:dyDescent="0.15">
      <c r="A35" s="22"/>
      <c r="B35" s="35"/>
      <c r="C35" s="1152" t="s">
        <v>590</v>
      </c>
      <c r="D35" s="1153"/>
      <c r="E35" s="1154"/>
      <c r="F35" s="36">
        <v>5.62</v>
      </c>
      <c r="G35" s="37">
        <v>5.4</v>
      </c>
      <c r="H35" s="37">
        <v>4.91</v>
      </c>
      <c r="I35" s="37">
        <v>4.38</v>
      </c>
      <c r="J35" s="38">
        <v>4.08</v>
      </c>
      <c r="K35" s="22"/>
      <c r="L35" s="22"/>
      <c r="M35" s="22"/>
      <c r="N35" s="22"/>
      <c r="O35" s="22"/>
      <c r="P35" s="22"/>
    </row>
    <row r="36" spans="1:16" ht="39" customHeight="1" x14ac:dyDescent="0.15">
      <c r="A36" s="22"/>
      <c r="B36" s="35"/>
      <c r="C36" s="1152" t="s">
        <v>591</v>
      </c>
      <c r="D36" s="1153"/>
      <c r="E36" s="1154"/>
      <c r="F36" s="36">
        <v>1.44</v>
      </c>
      <c r="G36" s="37">
        <v>1.49</v>
      </c>
      <c r="H36" s="37">
        <v>1.52</v>
      </c>
      <c r="I36" s="37">
        <v>1.52</v>
      </c>
      <c r="J36" s="38">
        <v>1.62</v>
      </c>
      <c r="K36" s="22"/>
      <c r="L36" s="22"/>
      <c r="M36" s="22"/>
      <c r="N36" s="22"/>
      <c r="O36" s="22"/>
      <c r="P36" s="22"/>
    </row>
    <row r="37" spans="1:16" ht="39" customHeight="1" x14ac:dyDescent="0.15">
      <c r="A37" s="22"/>
      <c r="B37" s="35"/>
      <c r="C37" s="1152" t="s">
        <v>592</v>
      </c>
      <c r="D37" s="1153"/>
      <c r="E37" s="1154"/>
      <c r="F37" s="36">
        <v>0.28000000000000003</v>
      </c>
      <c r="G37" s="37">
        <v>0.28000000000000003</v>
      </c>
      <c r="H37" s="37">
        <v>0.59</v>
      </c>
      <c r="I37" s="37">
        <v>0.71</v>
      </c>
      <c r="J37" s="38">
        <v>1.0900000000000001</v>
      </c>
      <c r="K37" s="22"/>
      <c r="L37" s="22"/>
      <c r="M37" s="22"/>
      <c r="N37" s="22"/>
      <c r="O37" s="22"/>
      <c r="P37" s="22"/>
    </row>
    <row r="38" spans="1:16" ht="39" customHeight="1" x14ac:dyDescent="0.15">
      <c r="A38" s="22"/>
      <c r="B38" s="35"/>
      <c r="C38" s="1152" t="s">
        <v>593</v>
      </c>
      <c r="D38" s="1153"/>
      <c r="E38" s="1154"/>
      <c r="F38" s="36">
        <v>0.49</v>
      </c>
      <c r="G38" s="37">
        <v>0.56999999999999995</v>
      </c>
      <c r="H38" s="37">
        <v>0.54</v>
      </c>
      <c r="I38" s="37">
        <v>0.5</v>
      </c>
      <c r="J38" s="38">
        <v>0.56999999999999995</v>
      </c>
      <c r="K38" s="22"/>
      <c r="L38" s="22"/>
      <c r="M38" s="22"/>
      <c r="N38" s="22"/>
      <c r="O38" s="22"/>
      <c r="P38" s="22"/>
    </row>
    <row r="39" spans="1:16" ht="39" customHeight="1" x14ac:dyDescent="0.15">
      <c r="A39" s="22"/>
      <c r="B39" s="35"/>
      <c r="C39" s="1152" t="s">
        <v>594</v>
      </c>
      <c r="D39" s="1153"/>
      <c r="E39" s="1154"/>
      <c r="F39" s="36">
        <v>0.31</v>
      </c>
      <c r="G39" s="37">
        <v>0.13</v>
      </c>
      <c r="H39" s="37">
        <v>0.42</v>
      </c>
      <c r="I39" s="37">
        <v>0.16</v>
      </c>
      <c r="J39" s="38">
        <v>0.11</v>
      </c>
      <c r="K39" s="22"/>
      <c r="L39" s="22"/>
      <c r="M39" s="22"/>
      <c r="N39" s="22"/>
      <c r="O39" s="22"/>
      <c r="P39" s="22"/>
    </row>
    <row r="40" spans="1:16" ht="39" customHeight="1" x14ac:dyDescent="0.15">
      <c r="A40" s="22"/>
      <c r="B40" s="35"/>
      <c r="C40" s="1152" t="s">
        <v>595</v>
      </c>
      <c r="D40" s="1153"/>
      <c r="E40" s="1154"/>
      <c r="F40" s="36">
        <v>0.1</v>
      </c>
      <c r="G40" s="37">
        <v>0.09</v>
      </c>
      <c r="H40" s="37">
        <v>0.09</v>
      </c>
      <c r="I40" s="37">
        <v>0.09</v>
      </c>
      <c r="J40" s="38">
        <v>0.09</v>
      </c>
      <c r="K40" s="22"/>
      <c r="L40" s="22"/>
      <c r="M40" s="22"/>
      <c r="N40" s="22"/>
      <c r="O40" s="22"/>
      <c r="P40" s="22"/>
    </row>
    <row r="41" spans="1:16" ht="39" customHeight="1" x14ac:dyDescent="0.15">
      <c r="A41" s="22"/>
      <c r="B41" s="35"/>
      <c r="C41" s="1152" t="s">
        <v>596</v>
      </c>
      <c r="D41" s="1153"/>
      <c r="E41" s="1154"/>
      <c r="F41" s="36">
        <v>0</v>
      </c>
      <c r="G41" s="37">
        <v>0</v>
      </c>
      <c r="H41" s="37">
        <v>0</v>
      </c>
      <c r="I41" s="37">
        <v>0</v>
      </c>
      <c r="J41" s="38">
        <v>0</v>
      </c>
      <c r="K41" s="22"/>
      <c r="L41" s="22"/>
      <c r="M41" s="22"/>
      <c r="N41" s="22"/>
      <c r="O41" s="22"/>
      <c r="P41" s="22"/>
    </row>
    <row r="42" spans="1:16" ht="39" customHeight="1" x14ac:dyDescent="0.15">
      <c r="A42" s="22"/>
      <c r="B42" s="39"/>
      <c r="C42" s="1152" t="s">
        <v>597</v>
      </c>
      <c r="D42" s="1153"/>
      <c r="E42" s="1154"/>
      <c r="F42" s="36" t="s">
        <v>539</v>
      </c>
      <c r="G42" s="37" t="s">
        <v>539</v>
      </c>
      <c r="H42" s="37" t="s">
        <v>539</v>
      </c>
      <c r="I42" s="37" t="s">
        <v>539</v>
      </c>
      <c r="J42" s="38" t="s">
        <v>539</v>
      </c>
      <c r="K42" s="22"/>
      <c r="L42" s="22"/>
      <c r="M42" s="22"/>
      <c r="N42" s="22"/>
      <c r="O42" s="22"/>
      <c r="P42" s="22"/>
    </row>
    <row r="43" spans="1:16" ht="39" customHeight="1" thickBot="1" x14ac:dyDescent="0.2">
      <c r="A43" s="22"/>
      <c r="B43" s="40"/>
      <c r="C43" s="1155" t="s">
        <v>598</v>
      </c>
      <c r="D43" s="1156"/>
      <c r="E43" s="115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CixRK+qzISyeDcKYINhCzhDmr3AjrXzSRhxH4wqZkjSvd3svJB1+wCkGNhO6/aLOC3P1duKLz9ZYntoOUzCrg==" saltValue="LF1NFGwU/I9YyfaTUA02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160" t="s">
        <v>10</v>
      </c>
      <c r="C45" s="1161"/>
      <c r="D45" s="58"/>
      <c r="E45" s="1166" t="s">
        <v>11</v>
      </c>
      <c r="F45" s="1166"/>
      <c r="G45" s="1166"/>
      <c r="H45" s="1166"/>
      <c r="I45" s="1166"/>
      <c r="J45" s="1167"/>
      <c r="K45" s="59">
        <v>29196</v>
      </c>
      <c r="L45" s="60">
        <v>29175</v>
      </c>
      <c r="M45" s="60">
        <v>29067</v>
      </c>
      <c r="N45" s="60">
        <v>29255</v>
      </c>
      <c r="O45" s="61">
        <v>29989</v>
      </c>
      <c r="P45" s="48"/>
      <c r="Q45" s="48"/>
      <c r="R45" s="48"/>
      <c r="S45" s="48"/>
      <c r="T45" s="48"/>
      <c r="U45" s="48"/>
    </row>
    <row r="46" spans="1:21" ht="30.75" customHeight="1" x14ac:dyDescent="0.15">
      <c r="A46" s="48"/>
      <c r="B46" s="1162"/>
      <c r="C46" s="1163"/>
      <c r="D46" s="62"/>
      <c r="E46" s="1168" t="s">
        <v>12</v>
      </c>
      <c r="F46" s="1168"/>
      <c r="G46" s="1168"/>
      <c r="H46" s="1168"/>
      <c r="I46" s="1168"/>
      <c r="J46" s="1169"/>
      <c r="K46" s="63" t="s">
        <v>539</v>
      </c>
      <c r="L46" s="64" t="s">
        <v>539</v>
      </c>
      <c r="M46" s="64" t="s">
        <v>539</v>
      </c>
      <c r="N46" s="64" t="s">
        <v>539</v>
      </c>
      <c r="O46" s="65" t="s">
        <v>539</v>
      </c>
      <c r="P46" s="48"/>
      <c r="Q46" s="48"/>
      <c r="R46" s="48"/>
      <c r="S46" s="48"/>
      <c r="T46" s="48"/>
      <c r="U46" s="48"/>
    </row>
    <row r="47" spans="1:21" ht="30.75" customHeight="1" x14ac:dyDescent="0.15">
      <c r="A47" s="48"/>
      <c r="B47" s="1162"/>
      <c r="C47" s="1163"/>
      <c r="D47" s="62"/>
      <c r="E47" s="1168" t="s">
        <v>13</v>
      </c>
      <c r="F47" s="1168"/>
      <c r="G47" s="1168"/>
      <c r="H47" s="1168"/>
      <c r="I47" s="1168"/>
      <c r="J47" s="1169"/>
      <c r="K47" s="63">
        <v>2697</v>
      </c>
      <c r="L47" s="64">
        <v>3030</v>
      </c>
      <c r="M47" s="64">
        <v>3175</v>
      </c>
      <c r="N47" s="64">
        <v>3333</v>
      </c>
      <c r="O47" s="65">
        <v>3333</v>
      </c>
      <c r="P47" s="48"/>
      <c r="Q47" s="48"/>
      <c r="R47" s="48"/>
      <c r="S47" s="48"/>
      <c r="T47" s="48"/>
      <c r="U47" s="48"/>
    </row>
    <row r="48" spans="1:21" ht="30.75" customHeight="1" x14ac:dyDescent="0.15">
      <c r="A48" s="48"/>
      <c r="B48" s="1162"/>
      <c r="C48" s="1163"/>
      <c r="D48" s="62"/>
      <c r="E48" s="1168" t="s">
        <v>14</v>
      </c>
      <c r="F48" s="1168"/>
      <c r="G48" s="1168"/>
      <c r="H48" s="1168"/>
      <c r="I48" s="1168"/>
      <c r="J48" s="1169"/>
      <c r="K48" s="63">
        <v>6335</v>
      </c>
      <c r="L48" s="64">
        <v>6001</v>
      </c>
      <c r="M48" s="64">
        <v>6214</v>
      </c>
      <c r="N48" s="64">
        <v>6001</v>
      </c>
      <c r="O48" s="65">
        <v>5860</v>
      </c>
      <c r="P48" s="48"/>
      <c r="Q48" s="48"/>
      <c r="R48" s="48"/>
      <c r="S48" s="48"/>
      <c r="T48" s="48"/>
      <c r="U48" s="48"/>
    </row>
    <row r="49" spans="1:21" ht="30.75" customHeight="1" x14ac:dyDescent="0.15">
      <c r="A49" s="48"/>
      <c r="B49" s="1162"/>
      <c r="C49" s="1163"/>
      <c r="D49" s="62"/>
      <c r="E49" s="1168" t="s">
        <v>15</v>
      </c>
      <c r="F49" s="1168"/>
      <c r="G49" s="1168"/>
      <c r="H49" s="1168"/>
      <c r="I49" s="1168"/>
      <c r="J49" s="1169"/>
      <c r="K49" s="63">
        <v>119</v>
      </c>
      <c r="L49" s="64">
        <v>27</v>
      </c>
      <c r="M49" s="64">
        <v>25</v>
      </c>
      <c r="N49" s="64">
        <v>22</v>
      </c>
      <c r="O49" s="65">
        <v>21</v>
      </c>
      <c r="P49" s="48"/>
      <c r="Q49" s="48"/>
      <c r="R49" s="48"/>
      <c r="S49" s="48"/>
      <c r="T49" s="48"/>
      <c r="U49" s="48"/>
    </row>
    <row r="50" spans="1:21" ht="30.75" customHeight="1" x14ac:dyDescent="0.15">
      <c r="A50" s="48"/>
      <c r="B50" s="1162"/>
      <c r="C50" s="1163"/>
      <c r="D50" s="62"/>
      <c r="E50" s="1168" t="s">
        <v>16</v>
      </c>
      <c r="F50" s="1168"/>
      <c r="G50" s="1168"/>
      <c r="H50" s="1168"/>
      <c r="I50" s="1168"/>
      <c r="J50" s="1169"/>
      <c r="K50" s="63">
        <v>3079</v>
      </c>
      <c r="L50" s="64">
        <v>1261</v>
      </c>
      <c r="M50" s="64">
        <v>1153</v>
      </c>
      <c r="N50" s="64">
        <v>1101</v>
      </c>
      <c r="O50" s="65">
        <v>1066</v>
      </c>
      <c r="P50" s="48"/>
      <c r="Q50" s="48"/>
      <c r="R50" s="48"/>
      <c r="S50" s="48"/>
      <c r="T50" s="48"/>
      <c r="U50" s="48"/>
    </row>
    <row r="51" spans="1:21" ht="30.75" customHeight="1" x14ac:dyDescent="0.15">
      <c r="A51" s="48"/>
      <c r="B51" s="1164"/>
      <c r="C51" s="1165"/>
      <c r="D51" s="66"/>
      <c r="E51" s="1168" t="s">
        <v>17</v>
      </c>
      <c r="F51" s="1168"/>
      <c r="G51" s="1168"/>
      <c r="H51" s="1168"/>
      <c r="I51" s="1168"/>
      <c r="J51" s="1169"/>
      <c r="K51" s="63" t="s">
        <v>539</v>
      </c>
      <c r="L51" s="64" t="s">
        <v>539</v>
      </c>
      <c r="M51" s="64">
        <v>0</v>
      </c>
      <c r="N51" s="64" t="s">
        <v>539</v>
      </c>
      <c r="O51" s="65" t="s">
        <v>539</v>
      </c>
      <c r="P51" s="48"/>
      <c r="Q51" s="48"/>
      <c r="R51" s="48"/>
      <c r="S51" s="48"/>
      <c r="T51" s="48"/>
      <c r="U51" s="48"/>
    </row>
    <row r="52" spans="1:21" ht="30.75" customHeight="1" x14ac:dyDescent="0.15">
      <c r="A52" s="48"/>
      <c r="B52" s="1170" t="s">
        <v>18</v>
      </c>
      <c r="C52" s="1171"/>
      <c r="D52" s="66"/>
      <c r="E52" s="1168" t="s">
        <v>19</v>
      </c>
      <c r="F52" s="1168"/>
      <c r="G52" s="1168"/>
      <c r="H52" s="1168"/>
      <c r="I52" s="1168"/>
      <c r="J52" s="1169"/>
      <c r="K52" s="63">
        <v>30972</v>
      </c>
      <c r="L52" s="64">
        <v>30697</v>
      </c>
      <c r="M52" s="64">
        <v>30515</v>
      </c>
      <c r="N52" s="64">
        <v>29979</v>
      </c>
      <c r="O52" s="65">
        <v>29925</v>
      </c>
      <c r="P52" s="48"/>
      <c r="Q52" s="48"/>
      <c r="R52" s="48"/>
      <c r="S52" s="48"/>
      <c r="T52" s="48"/>
      <c r="U52" s="48"/>
    </row>
    <row r="53" spans="1:21" ht="30.75" customHeight="1" thickBot="1" x14ac:dyDescent="0.2">
      <c r="A53" s="48"/>
      <c r="B53" s="1172" t="s">
        <v>20</v>
      </c>
      <c r="C53" s="1173"/>
      <c r="D53" s="67"/>
      <c r="E53" s="1174" t="s">
        <v>21</v>
      </c>
      <c r="F53" s="1174"/>
      <c r="G53" s="1174"/>
      <c r="H53" s="1174"/>
      <c r="I53" s="1174"/>
      <c r="J53" s="1175"/>
      <c r="K53" s="68">
        <v>10454</v>
      </c>
      <c r="L53" s="69">
        <v>8797</v>
      </c>
      <c r="M53" s="69">
        <v>9119</v>
      </c>
      <c r="N53" s="69">
        <v>9733</v>
      </c>
      <c r="O53" s="70">
        <v>10344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599</v>
      </c>
      <c r="P56" s="48"/>
      <c r="Q56" s="48"/>
      <c r="R56" s="48"/>
      <c r="S56" s="48"/>
      <c r="T56" s="48"/>
      <c r="U56" s="48"/>
    </row>
    <row r="57" spans="1:21" ht="31.5" customHeight="1" thickBot="1" x14ac:dyDescent="0.2">
      <c r="A57" s="48"/>
      <c r="B57" s="76"/>
      <c r="C57" s="77"/>
      <c r="D57" s="77"/>
      <c r="E57" s="78"/>
      <c r="F57" s="78"/>
      <c r="G57" s="78"/>
      <c r="H57" s="78"/>
      <c r="I57" s="78"/>
      <c r="J57" s="79" t="s">
        <v>2</v>
      </c>
      <c r="K57" s="80" t="s">
        <v>600</v>
      </c>
      <c r="L57" s="81" t="s">
        <v>601</v>
      </c>
      <c r="M57" s="81" t="s">
        <v>602</v>
      </c>
      <c r="N57" s="81" t="s">
        <v>603</v>
      </c>
      <c r="O57" s="82" t="s">
        <v>604</v>
      </c>
      <c r="P57" s="48"/>
      <c r="Q57" s="48"/>
      <c r="R57" s="48"/>
      <c r="S57" s="48"/>
      <c r="T57" s="48"/>
      <c r="U57" s="48"/>
    </row>
    <row r="58" spans="1:21" ht="31.5" customHeight="1" x14ac:dyDescent="0.15">
      <c r="B58" s="1176" t="s">
        <v>25</v>
      </c>
      <c r="C58" s="1177"/>
      <c r="D58" s="1182" t="s">
        <v>26</v>
      </c>
      <c r="E58" s="1183"/>
      <c r="F58" s="1183"/>
      <c r="G58" s="1183"/>
      <c r="H58" s="1183"/>
      <c r="I58" s="1183"/>
      <c r="J58" s="1184"/>
      <c r="K58" s="83">
        <v>2697</v>
      </c>
      <c r="L58" s="84">
        <v>3030</v>
      </c>
      <c r="M58" s="84">
        <v>3175</v>
      </c>
      <c r="N58" s="84">
        <v>3333</v>
      </c>
      <c r="O58" s="85">
        <v>3333</v>
      </c>
    </row>
    <row r="59" spans="1:21" ht="31.5" customHeight="1" x14ac:dyDescent="0.15">
      <c r="B59" s="1178"/>
      <c r="C59" s="1179"/>
      <c r="D59" s="1185" t="s">
        <v>27</v>
      </c>
      <c r="E59" s="1186"/>
      <c r="F59" s="1186"/>
      <c r="G59" s="1186"/>
      <c r="H59" s="1186"/>
      <c r="I59" s="1186"/>
      <c r="J59" s="1187"/>
      <c r="K59" s="86">
        <v>14597</v>
      </c>
      <c r="L59" s="87">
        <v>18642</v>
      </c>
      <c r="M59" s="87">
        <v>20367</v>
      </c>
      <c r="N59" s="87">
        <v>22333</v>
      </c>
      <c r="O59" s="88">
        <v>31100</v>
      </c>
    </row>
    <row r="60" spans="1:21" ht="31.5" customHeight="1" thickBot="1" x14ac:dyDescent="0.2">
      <c r="B60" s="1180"/>
      <c r="C60" s="1181"/>
      <c r="D60" s="1188" t="s">
        <v>28</v>
      </c>
      <c r="E60" s="1189"/>
      <c r="F60" s="1189"/>
      <c r="G60" s="1189"/>
      <c r="H60" s="1189"/>
      <c r="I60" s="1189"/>
      <c r="J60" s="1190"/>
      <c r="K60" s="89">
        <v>9732</v>
      </c>
      <c r="L60" s="90">
        <v>12428</v>
      </c>
      <c r="M60" s="90">
        <v>13578</v>
      </c>
      <c r="N60" s="90">
        <v>15000</v>
      </c>
      <c r="O60" s="91">
        <v>15000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F0II2G+a8P4M9U6ZrhIBZwmDLSBpVIT558DRSnSlMw3ImmBVjEN5OdZTWLAzJC2uL1dW5iCZuENyS62KB3PDw==" saltValue="2iyZMrxASR2gqSp5h/pv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BQ104" sqref="BQ104:DZ10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580</v>
      </c>
      <c r="J40" s="103" t="s">
        <v>581</v>
      </c>
      <c r="K40" s="103" t="s">
        <v>582</v>
      </c>
      <c r="L40" s="103" t="s">
        <v>583</v>
      </c>
      <c r="M40" s="104" t="s">
        <v>584</v>
      </c>
    </row>
    <row r="41" spans="2:13" ht="27.75" customHeight="1" x14ac:dyDescent="0.15">
      <c r="B41" s="1191" t="s">
        <v>31</v>
      </c>
      <c r="C41" s="1192"/>
      <c r="D41" s="105"/>
      <c r="E41" s="1197" t="s">
        <v>32</v>
      </c>
      <c r="F41" s="1197"/>
      <c r="G41" s="1197"/>
      <c r="H41" s="1198"/>
      <c r="I41" s="355">
        <v>352156</v>
      </c>
      <c r="J41" s="356">
        <v>352657</v>
      </c>
      <c r="K41" s="356">
        <v>363236</v>
      </c>
      <c r="L41" s="356">
        <v>372560</v>
      </c>
      <c r="M41" s="357">
        <v>377959</v>
      </c>
    </row>
    <row r="42" spans="2:13" ht="27.75" customHeight="1" x14ac:dyDescent="0.15">
      <c r="B42" s="1193"/>
      <c r="C42" s="1194"/>
      <c r="D42" s="106"/>
      <c r="E42" s="1199" t="s">
        <v>33</v>
      </c>
      <c r="F42" s="1199"/>
      <c r="G42" s="1199"/>
      <c r="H42" s="1200"/>
      <c r="I42" s="358">
        <v>16415</v>
      </c>
      <c r="J42" s="359">
        <v>14919</v>
      </c>
      <c r="K42" s="359">
        <v>14750</v>
      </c>
      <c r="L42" s="359">
        <v>14453</v>
      </c>
      <c r="M42" s="360">
        <v>13915</v>
      </c>
    </row>
    <row r="43" spans="2:13" ht="27.75" customHeight="1" x14ac:dyDescent="0.15">
      <c r="B43" s="1193"/>
      <c r="C43" s="1194"/>
      <c r="D43" s="106"/>
      <c r="E43" s="1199" t="s">
        <v>34</v>
      </c>
      <c r="F43" s="1199"/>
      <c r="G43" s="1199"/>
      <c r="H43" s="1200"/>
      <c r="I43" s="358">
        <v>101405</v>
      </c>
      <c r="J43" s="359">
        <v>95474</v>
      </c>
      <c r="K43" s="359">
        <v>92894</v>
      </c>
      <c r="L43" s="359">
        <v>92410</v>
      </c>
      <c r="M43" s="360">
        <v>90229</v>
      </c>
    </row>
    <row r="44" spans="2:13" ht="27.75" customHeight="1" x14ac:dyDescent="0.15">
      <c r="B44" s="1193"/>
      <c r="C44" s="1194"/>
      <c r="D44" s="106"/>
      <c r="E44" s="1199" t="s">
        <v>35</v>
      </c>
      <c r="F44" s="1199"/>
      <c r="G44" s="1199"/>
      <c r="H44" s="1200"/>
      <c r="I44" s="358">
        <v>151</v>
      </c>
      <c r="J44" s="359">
        <v>149</v>
      </c>
      <c r="K44" s="359">
        <v>127</v>
      </c>
      <c r="L44" s="359">
        <v>122</v>
      </c>
      <c r="M44" s="360">
        <v>112</v>
      </c>
    </row>
    <row r="45" spans="2:13" ht="27.75" customHeight="1" x14ac:dyDescent="0.15">
      <c r="B45" s="1193"/>
      <c r="C45" s="1194"/>
      <c r="D45" s="106"/>
      <c r="E45" s="1199" t="s">
        <v>36</v>
      </c>
      <c r="F45" s="1199"/>
      <c r="G45" s="1199"/>
      <c r="H45" s="1200"/>
      <c r="I45" s="358">
        <v>58417</v>
      </c>
      <c r="J45" s="359">
        <v>57569</v>
      </c>
      <c r="K45" s="359">
        <v>56832</v>
      </c>
      <c r="L45" s="359">
        <v>56281</v>
      </c>
      <c r="M45" s="360">
        <v>53994</v>
      </c>
    </row>
    <row r="46" spans="2:13" ht="27.75" customHeight="1" x14ac:dyDescent="0.15">
      <c r="B46" s="1193"/>
      <c r="C46" s="1194"/>
      <c r="D46" s="107"/>
      <c r="E46" s="1199" t="s">
        <v>37</v>
      </c>
      <c r="F46" s="1199"/>
      <c r="G46" s="1199"/>
      <c r="H46" s="1200"/>
      <c r="I46" s="358">
        <v>1433</v>
      </c>
      <c r="J46" s="359">
        <v>1467</v>
      </c>
      <c r="K46" s="359">
        <v>356</v>
      </c>
      <c r="L46" s="359">
        <v>2</v>
      </c>
      <c r="M46" s="360">
        <v>3</v>
      </c>
    </row>
    <row r="47" spans="2:13" ht="27.75" customHeight="1" x14ac:dyDescent="0.15">
      <c r="B47" s="1193"/>
      <c r="C47" s="1194"/>
      <c r="D47" s="108"/>
      <c r="E47" s="1201" t="s">
        <v>38</v>
      </c>
      <c r="F47" s="1202"/>
      <c r="G47" s="1202"/>
      <c r="H47" s="1203"/>
      <c r="I47" s="358" t="s">
        <v>539</v>
      </c>
      <c r="J47" s="359" t="s">
        <v>539</v>
      </c>
      <c r="K47" s="359" t="s">
        <v>539</v>
      </c>
      <c r="L47" s="359" t="s">
        <v>539</v>
      </c>
      <c r="M47" s="360" t="s">
        <v>539</v>
      </c>
    </row>
    <row r="48" spans="2:13" ht="27.75" customHeight="1" x14ac:dyDescent="0.15">
      <c r="B48" s="1193"/>
      <c r="C48" s="1194"/>
      <c r="D48" s="106"/>
      <c r="E48" s="1199" t="s">
        <v>39</v>
      </c>
      <c r="F48" s="1199"/>
      <c r="G48" s="1199"/>
      <c r="H48" s="1200"/>
      <c r="I48" s="358" t="s">
        <v>539</v>
      </c>
      <c r="J48" s="359" t="s">
        <v>539</v>
      </c>
      <c r="K48" s="359" t="s">
        <v>539</v>
      </c>
      <c r="L48" s="359" t="s">
        <v>539</v>
      </c>
      <c r="M48" s="360" t="s">
        <v>539</v>
      </c>
    </row>
    <row r="49" spans="2:13" ht="27.75" customHeight="1" x14ac:dyDescent="0.15">
      <c r="B49" s="1195"/>
      <c r="C49" s="1196"/>
      <c r="D49" s="106"/>
      <c r="E49" s="1199" t="s">
        <v>40</v>
      </c>
      <c r="F49" s="1199"/>
      <c r="G49" s="1199"/>
      <c r="H49" s="1200"/>
      <c r="I49" s="358" t="s">
        <v>539</v>
      </c>
      <c r="J49" s="359" t="s">
        <v>539</v>
      </c>
      <c r="K49" s="359" t="s">
        <v>539</v>
      </c>
      <c r="L49" s="359" t="s">
        <v>539</v>
      </c>
      <c r="M49" s="360" t="s">
        <v>539</v>
      </c>
    </row>
    <row r="50" spans="2:13" ht="27.75" customHeight="1" x14ac:dyDescent="0.15">
      <c r="B50" s="1204" t="s">
        <v>41</v>
      </c>
      <c r="C50" s="1205"/>
      <c r="D50" s="109"/>
      <c r="E50" s="1199" t="s">
        <v>42</v>
      </c>
      <c r="F50" s="1199"/>
      <c r="G50" s="1199"/>
      <c r="H50" s="1200"/>
      <c r="I50" s="358">
        <v>76383</v>
      </c>
      <c r="J50" s="359">
        <v>79920</v>
      </c>
      <c r="K50" s="359">
        <v>82649</v>
      </c>
      <c r="L50" s="359">
        <v>97448</v>
      </c>
      <c r="M50" s="360">
        <v>103745</v>
      </c>
    </row>
    <row r="51" spans="2:13" ht="27.75" customHeight="1" x14ac:dyDescent="0.15">
      <c r="B51" s="1193"/>
      <c r="C51" s="1194"/>
      <c r="D51" s="106"/>
      <c r="E51" s="1199" t="s">
        <v>43</v>
      </c>
      <c r="F51" s="1199"/>
      <c r="G51" s="1199"/>
      <c r="H51" s="1200"/>
      <c r="I51" s="358">
        <v>67968</v>
      </c>
      <c r="J51" s="359">
        <v>66858</v>
      </c>
      <c r="K51" s="359">
        <v>66437</v>
      </c>
      <c r="L51" s="359">
        <v>68792</v>
      </c>
      <c r="M51" s="360">
        <v>69819</v>
      </c>
    </row>
    <row r="52" spans="2:13" ht="27.75" customHeight="1" x14ac:dyDescent="0.15">
      <c r="B52" s="1195"/>
      <c r="C52" s="1196"/>
      <c r="D52" s="106"/>
      <c r="E52" s="1199" t="s">
        <v>44</v>
      </c>
      <c r="F52" s="1199"/>
      <c r="G52" s="1199"/>
      <c r="H52" s="1200"/>
      <c r="I52" s="358">
        <v>369716</v>
      </c>
      <c r="J52" s="359">
        <v>376864</v>
      </c>
      <c r="K52" s="359">
        <v>387164</v>
      </c>
      <c r="L52" s="359">
        <v>401717</v>
      </c>
      <c r="M52" s="360">
        <v>407644</v>
      </c>
    </row>
    <row r="53" spans="2:13" ht="27.75" customHeight="1" thickBot="1" x14ac:dyDescent="0.2">
      <c r="B53" s="1206" t="s">
        <v>45</v>
      </c>
      <c r="C53" s="1207"/>
      <c r="D53" s="110"/>
      <c r="E53" s="1208" t="s">
        <v>46</v>
      </c>
      <c r="F53" s="1208"/>
      <c r="G53" s="1208"/>
      <c r="H53" s="1209"/>
      <c r="I53" s="361">
        <v>15910</v>
      </c>
      <c r="J53" s="362">
        <v>-1407</v>
      </c>
      <c r="K53" s="362">
        <v>-8056</v>
      </c>
      <c r="L53" s="362">
        <v>-32128</v>
      </c>
      <c r="M53" s="363">
        <v>-44998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ucFuaWdK8ARgNUybxtgW4PJwPtPUp8aTO+9NIgXYQRPGKn9IH5zLuTzw/JxBkn9X0YccQLm5DnMGZca81hqarQ==" saltValue="xmIhDr9S0Wzcr8qMCP31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 zoomScale="70" zoomScaleNormal="7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582</v>
      </c>
      <c r="G54" s="119" t="s">
        <v>583</v>
      </c>
      <c r="H54" s="120" t="s">
        <v>584</v>
      </c>
    </row>
    <row r="55" spans="2:8" ht="52.5" customHeight="1" x14ac:dyDescent="0.15">
      <c r="B55" s="121"/>
      <c r="C55" s="1218" t="s">
        <v>49</v>
      </c>
      <c r="D55" s="1218"/>
      <c r="E55" s="1219"/>
      <c r="F55" s="122">
        <v>19808</v>
      </c>
      <c r="G55" s="122">
        <v>20736</v>
      </c>
      <c r="H55" s="123">
        <v>22840</v>
      </c>
    </row>
    <row r="56" spans="2:8" ht="52.5" customHeight="1" x14ac:dyDescent="0.15">
      <c r="B56" s="124"/>
      <c r="C56" s="1220" t="s">
        <v>50</v>
      </c>
      <c r="D56" s="1220"/>
      <c r="E56" s="1221"/>
      <c r="F56" s="125">
        <v>1446</v>
      </c>
      <c r="G56" s="125">
        <v>1477</v>
      </c>
      <c r="H56" s="126">
        <v>1529</v>
      </c>
    </row>
    <row r="57" spans="2:8" ht="53.25" customHeight="1" x14ac:dyDescent="0.15">
      <c r="B57" s="124"/>
      <c r="C57" s="1222" t="s">
        <v>51</v>
      </c>
      <c r="D57" s="1222"/>
      <c r="E57" s="1223"/>
      <c r="F57" s="127">
        <v>34134</v>
      </c>
      <c r="G57" s="127">
        <v>37310</v>
      </c>
      <c r="H57" s="128">
        <v>41536</v>
      </c>
    </row>
    <row r="58" spans="2:8" ht="45.75" customHeight="1" x14ac:dyDescent="0.15">
      <c r="B58" s="129"/>
      <c r="C58" s="1210" t="s">
        <v>638</v>
      </c>
      <c r="D58" s="1211"/>
      <c r="E58" s="1212"/>
      <c r="F58" s="130">
        <v>16748</v>
      </c>
      <c r="G58" s="130">
        <v>16752</v>
      </c>
      <c r="H58" s="131">
        <v>15754</v>
      </c>
    </row>
    <row r="59" spans="2:8" ht="45.75" customHeight="1" x14ac:dyDescent="0.15">
      <c r="B59" s="129"/>
      <c r="C59" s="1210" t="s">
        <v>639</v>
      </c>
      <c r="D59" s="1211"/>
      <c r="E59" s="1212"/>
      <c r="F59" s="130">
        <v>9007</v>
      </c>
      <c r="G59" s="130">
        <v>8832</v>
      </c>
      <c r="H59" s="131">
        <v>8779</v>
      </c>
    </row>
    <row r="60" spans="2:8" ht="45.75" customHeight="1" x14ac:dyDescent="0.15">
      <c r="B60" s="129"/>
      <c r="C60" s="1210" t="s">
        <v>640</v>
      </c>
      <c r="D60" s="1211"/>
      <c r="E60" s="1212"/>
      <c r="F60" s="130">
        <v>1934</v>
      </c>
      <c r="G60" s="130">
        <v>4048</v>
      </c>
      <c r="H60" s="131">
        <v>5064</v>
      </c>
    </row>
    <row r="61" spans="2:8" ht="45.75" customHeight="1" x14ac:dyDescent="0.15">
      <c r="B61" s="129"/>
      <c r="C61" s="1210" t="s">
        <v>641</v>
      </c>
      <c r="D61" s="1211"/>
      <c r="E61" s="1212"/>
      <c r="F61" s="130">
        <v>371</v>
      </c>
      <c r="G61" s="130">
        <v>349</v>
      </c>
      <c r="H61" s="131">
        <v>3800</v>
      </c>
    </row>
    <row r="62" spans="2:8" ht="45.75" customHeight="1" thickBot="1" x14ac:dyDescent="0.2">
      <c r="B62" s="132"/>
      <c r="C62" s="1213" t="s">
        <v>642</v>
      </c>
      <c r="D62" s="1214"/>
      <c r="E62" s="1215"/>
      <c r="F62" s="133">
        <v>1284</v>
      </c>
      <c r="G62" s="133">
        <v>2663</v>
      </c>
      <c r="H62" s="134">
        <v>3652</v>
      </c>
    </row>
    <row r="63" spans="2:8" ht="52.5" customHeight="1" thickBot="1" x14ac:dyDescent="0.2">
      <c r="B63" s="135"/>
      <c r="C63" s="1216" t="s">
        <v>52</v>
      </c>
      <c r="D63" s="1216"/>
      <c r="E63" s="1217"/>
      <c r="F63" s="136">
        <v>55388</v>
      </c>
      <c r="G63" s="136">
        <v>59522</v>
      </c>
      <c r="H63" s="137">
        <v>65904</v>
      </c>
    </row>
    <row r="64" spans="2:8" x14ac:dyDescent="0.15"/>
  </sheetData>
  <sheetProtection algorithmName="SHA-512" hashValue="JevhSzWe+DZAei1YBMOv20qb9KYms/+SSouwTM6+0jvn3BGWUKQawBqPesNqU3Rvy8bQYxsxOWqMp7JGF/pTIg==" saltValue="pIIW5FGdNRytvuRCCE3f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6530-A7FD-4D07-80DC-45AAF473815D}">
  <sheetPr>
    <pageSetUpPr fitToPage="1"/>
  </sheetPr>
  <dimension ref="A1:DE85"/>
  <sheetViews>
    <sheetView showGridLines="0" tabSelected="1" topLeftCell="X1" zoomScaleNormal="100" zoomScaleSheetLayoutView="55" workbookViewId="0"/>
  </sheetViews>
  <sheetFormatPr defaultColWidth="0" defaultRowHeight="0" customHeight="1" zeroHeight="1" x14ac:dyDescent="0.15"/>
  <cols>
    <col min="1" max="1" width="6.375" style="1224" customWidth="1"/>
    <col min="2" max="107" width="2.5" style="1224" customWidth="1"/>
    <col min="108" max="108" width="6.125" style="1226" customWidth="1"/>
    <col min="109" max="109" width="5.875" style="1225" customWidth="1"/>
    <col min="110" max="16384" width="8.625" style="1224" hidden="1"/>
  </cols>
  <sheetData>
    <row r="1" spans="1:109" ht="42.75" customHeight="1" x14ac:dyDescent="0.15">
      <c r="A1" s="1281"/>
      <c r="B1" s="1280"/>
      <c r="DD1" s="1224"/>
      <c r="DE1" s="1224"/>
    </row>
    <row r="2" spans="1:109"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24"/>
      <c r="DE2" s="1224"/>
    </row>
    <row r="3" spans="1:109"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24"/>
      <c r="DE3" s="1224"/>
    </row>
    <row r="4" spans="1:109" s="259" customFormat="1" ht="13.5"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row>
    <row r="5" spans="1:109" s="259" customFormat="1" ht="13.5"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row>
    <row r="6" spans="1:109" s="259" customFormat="1" ht="13.5"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row>
    <row r="7" spans="1:109" s="259" customFormat="1" ht="13.5"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row>
    <row r="8" spans="1:109" s="259" customFormat="1" ht="13.5"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row>
    <row r="9" spans="1:109" s="259" customFormat="1" ht="13.5"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row>
    <row r="10" spans="1:109" s="259" customFormat="1" ht="13.5"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row>
    <row r="11" spans="1:109" s="259" customFormat="1" ht="13.5"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row>
    <row r="12" spans="1:109" s="259" customFormat="1" ht="13.5"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row>
    <row r="13" spans="1:109" s="259" customFormat="1" ht="13.5"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row>
    <row r="14" spans="1:109" s="259" customFormat="1" ht="13.5"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row>
    <row r="15" spans="1:109" s="259" customFormat="1" ht="13.5" x14ac:dyDescent="0.15">
      <c r="A15" s="1224"/>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row>
    <row r="16" spans="1:109" s="259" customFormat="1" ht="13.5" x14ac:dyDescent="0.15">
      <c r="A16" s="1224"/>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row>
    <row r="17" spans="1:109" s="259" customFormat="1" ht="13.5" x14ac:dyDescent="0.15">
      <c r="A17" s="1224"/>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row>
    <row r="18" spans="1:109" s="259" customFormat="1" ht="13.5" x14ac:dyDescent="0.15">
      <c r="A18" s="1224"/>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row>
    <row r="19" spans="1:109" ht="13.5" x14ac:dyDescent="0.15">
      <c r="DD19" s="1224"/>
      <c r="DE19" s="1224"/>
    </row>
    <row r="20" spans="1:109" ht="13.5" x14ac:dyDescent="0.15">
      <c r="DD20" s="1224"/>
      <c r="DE20" s="1224"/>
    </row>
    <row r="21" spans="1:109" ht="17.25" customHeight="1" x14ac:dyDescent="0.15">
      <c r="B21" s="1278"/>
      <c r="C21" s="1275"/>
      <c r="D21" s="1275"/>
      <c r="E21" s="1275"/>
      <c r="F21" s="1275"/>
      <c r="G21" s="1275"/>
      <c r="H21" s="1275"/>
      <c r="I21" s="1275"/>
      <c r="J21" s="1275"/>
      <c r="K21" s="1275"/>
      <c r="L21" s="1275"/>
      <c r="M21" s="1275"/>
      <c r="N21" s="1277"/>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7"/>
      <c r="AU21" s="1275"/>
      <c r="AV21" s="1275"/>
      <c r="AW21" s="1275"/>
      <c r="AX21" s="1275"/>
      <c r="AY21" s="1275"/>
      <c r="AZ21" s="1275"/>
      <c r="BA21" s="1275"/>
      <c r="BB21" s="1275"/>
      <c r="BC21" s="1275"/>
      <c r="BD21" s="1275"/>
      <c r="BE21" s="1275"/>
      <c r="BF21" s="1277"/>
      <c r="BG21" s="1275"/>
      <c r="BH21" s="1275"/>
      <c r="BI21" s="1275"/>
      <c r="BJ21" s="1275"/>
      <c r="BK21" s="1275"/>
      <c r="BL21" s="1275"/>
      <c r="BM21" s="1275"/>
      <c r="BN21" s="1275"/>
      <c r="BO21" s="1275"/>
      <c r="BP21" s="1275"/>
      <c r="BQ21" s="1275"/>
      <c r="BR21" s="1277"/>
      <c r="BS21" s="1275"/>
      <c r="BT21" s="1275"/>
      <c r="BU21" s="1275"/>
      <c r="BV21" s="1275"/>
      <c r="BW21" s="1275"/>
      <c r="BX21" s="1275"/>
      <c r="BY21" s="1275"/>
      <c r="BZ21" s="1275"/>
      <c r="CA21" s="1275"/>
      <c r="CB21" s="1275"/>
      <c r="CC21" s="1275"/>
      <c r="CD21" s="1277"/>
      <c r="CE21" s="1275"/>
      <c r="CF21" s="1275"/>
      <c r="CG21" s="1275"/>
      <c r="CH21" s="1275"/>
      <c r="CI21" s="1275"/>
      <c r="CJ21" s="1275"/>
      <c r="CK21" s="1275"/>
      <c r="CL21" s="1275"/>
      <c r="CM21" s="1275"/>
      <c r="CN21" s="1275"/>
      <c r="CO21" s="1275"/>
      <c r="CP21" s="1277"/>
      <c r="CQ21" s="1275"/>
      <c r="CR21" s="1275"/>
      <c r="CS21" s="1275"/>
      <c r="CT21" s="1275"/>
      <c r="CU21" s="1275"/>
      <c r="CV21" s="1275"/>
      <c r="CW21" s="1275"/>
      <c r="CX21" s="1275"/>
      <c r="CY21" s="1275"/>
      <c r="CZ21" s="1275"/>
      <c r="DA21" s="1275"/>
      <c r="DB21" s="1277"/>
      <c r="DC21" s="1275"/>
      <c r="DD21" s="1274"/>
      <c r="DE21" s="1224"/>
    </row>
    <row r="22" spans="1:109" ht="17.25" customHeight="1" x14ac:dyDescent="0.15">
      <c r="B22" s="1225"/>
    </row>
    <row r="23" spans="1:109" ht="13.5" x14ac:dyDescent="0.15">
      <c r="B23" s="1225"/>
    </row>
    <row r="24" spans="1:109" ht="13.5" x14ac:dyDescent="0.15">
      <c r="B24" s="1225"/>
    </row>
    <row r="25" spans="1:109" ht="13.5" x14ac:dyDescent="0.15">
      <c r="B25" s="1225"/>
    </row>
    <row r="26" spans="1:109" ht="13.5" x14ac:dyDescent="0.15">
      <c r="B26" s="1225"/>
    </row>
    <row r="27" spans="1:109" ht="13.5" x14ac:dyDescent="0.15">
      <c r="B27" s="1225"/>
    </row>
    <row r="28" spans="1:109" ht="13.5" x14ac:dyDescent="0.15">
      <c r="B28" s="1225"/>
    </row>
    <row r="29" spans="1:109" ht="13.5" x14ac:dyDescent="0.15">
      <c r="B29" s="1225"/>
    </row>
    <row r="30" spans="1:109" ht="13.5" x14ac:dyDescent="0.15">
      <c r="B30" s="1225"/>
    </row>
    <row r="31" spans="1:109" ht="13.5" x14ac:dyDescent="0.15">
      <c r="B31" s="1225"/>
    </row>
    <row r="32" spans="1:109" ht="13.5" x14ac:dyDescent="0.15">
      <c r="B32" s="1225"/>
    </row>
    <row r="33" spans="2:109" ht="13.5" x14ac:dyDescent="0.15">
      <c r="B33" s="1225"/>
    </row>
    <row r="34" spans="2:109" ht="13.5" x14ac:dyDescent="0.15">
      <c r="B34" s="1225"/>
    </row>
    <row r="35" spans="2:109" ht="13.5" x14ac:dyDescent="0.15">
      <c r="B35" s="1225"/>
    </row>
    <row r="36" spans="2:109" ht="13.5" x14ac:dyDescent="0.15">
      <c r="B36" s="1225"/>
    </row>
    <row r="37" spans="2:109" ht="13.5" x14ac:dyDescent="0.15">
      <c r="B37" s="1225"/>
    </row>
    <row r="38" spans="2:109" ht="13.5" x14ac:dyDescent="0.15">
      <c r="B38" s="1225"/>
    </row>
    <row r="39" spans="2:109" ht="13.5" x14ac:dyDescent="0.15">
      <c r="B39" s="1229"/>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7"/>
    </row>
    <row r="40" spans="2:109" ht="13.5" x14ac:dyDescent="0.15">
      <c r="B40" s="1265"/>
      <c r="DD40" s="1265"/>
      <c r="DE40" s="1224"/>
    </row>
    <row r="41" spans="2:109" ht="17.25" x14ac:dyDescent="0.15">
      <c r="B41" s="1276" t="s">
        <v>653</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4"/>
    </row>
    <row r="42" spans="2:109" ht="13.5" x14ac:dyDescent="0.15">
      <c r="B42" s="1225"/>
      <c r="G42" s="1261"/>
      <c r="I42" s="1260"/>
      <c r="J42" s="1260"/>
      <c r="K42" s="1260"/>
      <c r="AM42" s="1261"/>
      <c r="AN42" s="1261" t="s">
        <v>649</v>
      </c>
      <c r="AP42" s="1260"/>
      <c r="AQ42" s="1260"/>
      <c r="AR42" s="1260"/>
      <c r="AY42" s="1261"/>
      <c r="BA42" s="1260"/>
      <c r="BB42" s="1260"/>
      <c r="BC42" s="1260"/>
      <c r="BK42" s="1261"/>
      <c r="BM42" s="1260"/>
      <c r="BN42" s="1260"/>
      <c r="BO42" s="1260"/>
      <c r="BW42" s="1261"/>
      <c r="BY42" s="1260"/>
      <c r="BZ42" s="1260"/>
      <c r="CA42" s="1260"/>
      <c r="CI42" s="1261"/>
      <c r="CK42" s="1260"/>
      <c r="CL42" s="1260"/>
      <c r="CM42" s="1260"/>
      <c r="CU42" s="1261"/>
      <c r="CW42" s="1260"/>
      <c r="CX42" s="1260"/>
      <c r="CY42" s="1260"/>
    </row>
    <row r="43" spans="2:109" ht="13.5" customHeight="1" x14ac:dyDescent="0.15">
      <c r="B43" s="1225"/>
      <c r="AN43" s="1259" t="s">
        <v>652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7"/>
    </row>
    <row r="44" spans="2:109" ht="13.5" x14ac:dyDescent="0.15">
      <c r="B44" s="1225"/>
      <c r="AN44" s="1256"/>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4"/>
    </row>
    <row r="45" spans="2:109" ht="13.5" x14ac:dyDescent="0.15">
      <c r="B45" s="1225"/>
      <c r="AN45" s="1256"/>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4"/>
    </row>
    <row r="46" spans="2:109" ht="13.5" x14ac:dyDescent="0.15">
      <c r="B46" s="1225"/>
      <c r="AN46" s="1256"/>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4"/>
    </row>
    <row r="47" spans="2:109" ht="13.5" x14ac:dyDescent="0.15">
      <c r="B47" s="1225"/>
      <c r="AN47" s="1253"/>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1"/>
    </row>
    <row r="48" spans="2:109" ht="13.5" x14ac:dyDescent="0.15">
      <c r="B48" s="1225"/>
      <c r="H48" s="1238"/>
      <c r="I48" s="1238"/>
      <c r="J48" s="1238"/>
      <c r="AN48" s="1238"/>
      <c r="AO48" s="1238"/>
      <c r="AP48" s="1238"/>
      <c r="AZ48" s="1238"/>
      <c r="BA48" s="1238"/>
      <c r="BB48" s="1238"/>
      <c r="BL48" s="1238"/>
      <c r="BM48" s="1238"/>
      <c r="BN48" s="1238"/>
      <c r="BX48" s="1238"/>
      <c r="BY48" s="1238"/>
      <c r="BZ48" s="1238"/>
      <c r="CJ48" s="1238"/>
      <c r="CK48" s="1238"/>
      <c r="CL48" s="1238"/>
      <c r="CV48" s="1238"/>
      <c r="CW48" s="1238"/>
      <c r="CX48" s="1238"/>
    </row>
    <row r="49" spans="1:109" ht="13.5" x14ac:dyDescent="0.15">
      <c r="B49" s="1225"/>
      <c r="AN49" s="1224" t="s">
        <v>647</v>
      </c>
    </row>
    <row r="50" spans="1:109" ht="13.5" x14ac:dyDescent="0.15">
      <c r="B50" s="1225"/>
      <c r="G50" s="1236"/>
      <c r="H50" s="1236"/>
      <c r="I50" s="1236"/>
      <c r="J50" s="1236"/>
      <c r="K50" s="1245"/>
      <c r="L50" s="1245"/>
      <c r="M50" s="1244"/>
      <c r="N50" s="1244"/>
      <c r="AN50" s="1243"/>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1"/>
      <c r="BP50" s="1233" t="s">
        <v>580</v>
      </c>
      <c r="BQ50" s="1233"/>
      <c r="BR50" s="1233"/>
      <c r="BS50" s="1233"/>
      <c r="BT50" s="1233"/>
      <c r="BU50" s="1233"/>
      <c r="BV50" s="1233"/>
      <c r="BW50" s="1233"/>
      <c r="BX50" s="1233" t="s">
        <v>581</v>
      </c>
      <c r="BY50" s="1233"/>
      <c r="BZ50" s="1233"/>
      <c r="CA50" s="1233"/>
      <c r="CB50" s="1233"/>
      <c r="CC50" s="1233"/>
      <c r="CD50" s="1233"/>
      <c r="CE50" s="1233"/>
      <c r="CF50" s="1233" t="s">
        <v>582</v>
      </c>
      <c r="CG50" s="1233"/>
      <c r="CH50" s="1233"/>
      <c r="CI50" s="1233"/>
      <c r="CJ50" s="1233"/>
      <c r="CK50" s="1233"/>
      <c r="CL50" s="1233"/>
      <c r="CM50" s="1233"/>
      <c r="CN50" s="1233" t="s">
        <v>583</v>
      </c>
      <c r="CO50" s="1233"/>
      <c r="CP50" s="1233"/>
      <c r="CQ50" s="1233"/>
      <c r="CR50" s="1233"/>
      <c r="CS50" s="1233"/>
      <c r="CT50" s="1233"/>
      <c r="CU50" s="1233"/>
      <c r="CV50" s="1233" t="s">
        <v>584</v>
      </c>
      <c r="CW50" s="1233"/>
      <c r="CX50" s="1233"/>
      <c r="CY50" s="1233"/>
      <c r="CZ50" s="1233"/>
      <c r="DA50" s="1233"/>
      <c r="DB50" s="1233"/>
      <c r="DC50" s="1233"/>
    </row>
    <row r="51" spans="1:109" ht="13.5" customHeight="1" x14ac:dyDescent="0.15">
      <c r="B51" s="1225"/>
      <c r="G51" s="1240"/>
      <c r="H51" s="1240"/>
      <c r="I51" s="1273"/>
      <c r="J51" s="1273"/>
      <c r="K51" s="1239"/>
      <c r="L51" s="1239"/>
      <c r="M51" s="1239"/>
      <c r="N51" s="1239"/>
      <c r="AM51" s="1238"/>
      <c r="AN51" s="1232" t="s">
        <v>646</v>
      </c>
      <c r="AO51" s="1232"/>
      <c r="AP51" s="1232"/>
      <c r="AQ51" s="1232"/>
      <c r="AR51" s="1232"/>
      <c r="AS51" s="1232"/>
      <c r="AT51" s="1232"/>
      <c r="AU51" s="1232"/>
      <c r="AV51" s="1232"/>
      <c r="AW51" s="1232"/>
      <c r="AX51" s="1232"/>
      <c r="AY51" s="1232"/>
      <c r="AZ51" s="1232"/>
      <c r="BA51" s="1232"/>
      <c r="BB51" s="1232" t="s">
        <v>644</v>
      </c>
      <c r="BC51" s="1232"/>
      <c r="BD51" s="1232"/>
      <c r="BE51" s="1232"/>
      <c r="BF51" s="1232"/>
      <c r="BG51" s="1232"/>
      <c r="BH51" s="1232"/>
      <c r="BI51" s="1232"/>
      <c r="BJ51" s="1232"/>
      <c r="BK51" s="1232"/>
      <c r="BL51" s="1232"/>
      <c r="BM51" s="1232"/>
      <c r="BN51" s="1232"/>
      <c r="BO51" s="1232"/>
      <c r="BP51" s="1231">
        <v>9.3000000000000007</v>
      </c>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5" x14ac:dyDescent="0.15">
      <c r="B52" s="1225"/>
      <c r="G52" s="1240"/>
      <c r="H52" s="1240"/>
      <c r="I52" s="1273"/>
      <c r="J52" s="1273"/>
      <c r="K52" s="1239"/>
      <c r="L52" s="1239"/>
      <c r="M52" s="1239"/>
      <c r="N52" s="1239"/>
      <c r="AM52" s="1238"/>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5" x14ac:dyDescent="0.15">
      <c r="A53" s="1260"/>
      <c r="B53" s="1225"/>
      <c r="G53" s="1240"/>
      <c r="H53" s="1240"/>
      <c r="I53" s="1236"/>
      <c r="J53" s="1236"/>
      <c r="K53" s="1239"/>
      <c r="L53" s="1239"/>
      <c r="M53" s="1239"/>
      <c r="N53" s="1239"/>
      <c r="AM53" s="1238"/>
      <c r="AN53" s="1232"/>
      <c r="AO53" s="1232"/>
      <c r="AP53" s="1232"/>
      <c r="AQ53" s="1232"/>
      <c r="AR53" s="1232"/>
      <c r="AS53" s="1232"/>
      <c r="AT53" s="1232"/>
      <c r="AU53" s="1232"/>
      <c r="AV53" s="1232"/>
      <c r="AW53" s="1232"/>
      <c r="AX53" s="1232"/>
      <c r="AY53" s="1232"/>
      <c r="AZ53" s="1232"/>
      <c r="BA53" s="1232"/>
      <c r="BB53" s="1232" t="s">
        <v>651</v>
      </c>
      <c r="BC53" s="1232"/>
      <c r="BD53" s="1232"/>
      <c r="BE53" s="1232"/>
      <c r="BF53" s="1232"/>
      <c r="BG53" s="1232"/>
      <c r="BH53" s="1232"/>
      <c r="BI53" s="1232"/>
      <c r="BJ53" s="1232"/>
      <c r="BK53" s="1232"/>
      <c r="BL53" s="1232"/>
      <c r="BM53" s="1232"/>
      <c r="BN53" s="1232"/>
      <c r="BO53" s="1232"/>
      <c r="BP53" s="1231">
        <v>63.1</v>
      </c>
      <c r="BQ53" s="1231"/>
      <c r="BR53" s="1231"/>
      <c r="BS53" s="1231"/>
      <c r="BT53" s="1231"/>
      <c r="BU53" s="1231"/>
      <c r="BV53" s="1231"/>
      <c r="BW53" s="1231"/>
      <c r="BX53" s="1231">
        <v>63.8</v>
      </c>
      <c r="BY53" s="1231"/>
      <c r="BZ53" s="1231"/>
      <c r="CA53" s="1231"/>
      <c r="CB53" s="1231"/>
      <c r="CC53" s="1231"/>
      <c r="CD53" s="1231"/>
      <c r="CE53" s="1231"/>
      <c r="CF53" s="1231">
        <v>64.400000000000006</v>
      </c>
      <c r="CG53" s="1231"/>
      <c r="CH53" s="1231"/>
      <c r="CI53" s="1231"/>
      <c r="CJ53" s="1231"/>
      <c r="CK53" s="1231"/>
      <c r="CL53" s="1231"/>
      <c r="CM53" s="1231"/>
      <c r="CN53" s="1231">
        <v>64.8</v>
      </c>
      <c r="CO53" s="1231"/>
      <c r="CP53" s="1231"/>
      <c r="CQ53" s="1231"/>
      <c r="CR53" s="1231"/>
      <c r="CS53" s="1231"/>
      <c r="CT53" s="1231"/>
      <c r="CU53" s="1231"/>
      <c r="CV53" s="1231">
        <v>63.5</v>
      </c>
      <c r="CW53" s="1231"/>
      <c r="CX53" s="1231"/>
      <c r="CY53" s="1231"/>
      <c r="CZ53" s="1231"/>
      <c r="DA53" s="1231"/>
      <c r="DB53" s="1231"/>
      <c r="DC53" s="1231"/>
    </row>
    <row r="54" spans="1:109" ht="13.5" x14ac:dyDescent="0.15">
      <c r="A54" s="1260"/>
      <c r="B54" s="1225"/>
      <c r="G54" s="1240"/>
      <c r="H54" s="1240"/>
      <c r="I54" s="1236"/>
      <c r="J54" s="1236"/>
      <c r="K54" s="1239"/>
      <c r="L54" s="1239"/>
      <c r="M54" s="1239"/>
      <c r="N54" s="1239"/>
      <c r="AM54" s="1238"/>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5" x14ac:dyDescent="0.15">
      <c r="A55" s="1260"/>
      <c r="B55" s="1225"/>
      <c r="G55" s="1236"/>
      <c r="H55" s="1236"/>
      <c r="I55" s="1236"/>
      <c r="J55" s="1236"/>
      <c r="K55" s="1239"/>
      <c r="L55" s="1239"/>
      <c r="M55" s="1239"/>
      <c r="N55" s="1239"/>
      <c r="AN55" s="1233" t="s">
        <v>645</v>
      </c>
      <c r="AO55" s="1233"/>
      <c r="AP55" s="1233"/>
      <c r="AQ55" s="1233"/>
      <c r="AR55" s="1233"/>
      <c r="AS55" s="1233"/>
      <c r="AT55" s="1233"/>
      <c r="AU55" s="1233"/>
      <c r="AV55" s="1233"/>
      <c r="AW55" s="1233"/>
      <c r="AX55" s="1233"/>
      <c r="AY55" s="1233"/>
      <c r="AZ55" s="1233"/>
      <c r="BA55" s="1233"/>
      <c r="BB55" s="1232" t="s">
        <v>644</v>
      </c>
      <c r="BC55" s="1232"/>
      <c r="BD55" s="1232"/>
      <c r="BE55" s="1232"/>
      <c r="BF55" s="1232"/>
      <c r="BG55" s="1232"/>
      <c r="BH55" s="1232"/>
      <c r="BI55" s="1232"/>
      <c r="BJ55" s="1232"/>
      <c r="BK55" s="1232"/>
      <c r="BL55" s="1232"/>
      <c r="BM55" s="1232"/>
      <c r="BN55" s="1232"/>
      <c r="BO55" s="1232"/>
      <c r="BP55" s="1231">
        <v>97.6</v>
      </c>
      <c r="BQ55" s="1231"/>
      <c r="BR55" s="1231"/>
      <c r="BS55" s="1231"/>
      <c r="BT55" s="1231"/>
      <c r="BU55" s="1231"/>
      <c r="BV55" s="1231"/>
      <c r="BW55" s="1231"/>
      <c r="BX55" s="1231">
        <v>91.9</v>
      </c>
      <c r="BY55" s="1231"/>
      <c r="BZ55" s="1231"/>
      <c r="CA55" s="1231"/>
      <c r="CB55" s="1231"/>
      <c r="CC55" s="1231"/>
      <c r="CD55" s="1231"/>
      <c r="CE55" s="1231"/>
      <c r="CF55" s="1231">
        <v>86.1</v>
      </c>
      <c r="CG55" s="1231"/>
      <c r="CH55" s="1231"/>
      <c r="CI55" s="1231"/>
      <c r="CJ55" s="1231"/>
      <c r="CK55" s="1231"/>
      <c r="CL55" s="1231"/>
      <c r="CM55" s="1231"/>
      <c r="CN55" s="1231">
        <v>72.8</v>
      </c>
      <c r="CO55" s="1231"/>
      <c r="CP55" s="1231"/>
      <c r="CQ55" s="1231"/>
      <c r="CR55" s="1231"/>
      <c r="CS55" s="1231"/>
      <c r="CT55" s="1231"/>
      <c r="CU55" s="1231"/>
      <c r="CV55" s="1231">
        <v>67.599999999999994</v>
      </c>
      <c r="CW55" s="1231"/>
      <c r="CX55" s="1231"/>
      <c r="CY55" s="1231"/>
      <c r="CZ55" s="1231"/>
      <c r="DA55" s="1231"/>
      <c r="DB55" s="1231"/>
      <c r="DC55" s="1231"/>
    </row>
    <row r="56" spans="1:109" ht="13.5" x14ac:dyDescent="0.15">
      <c r="A56" s="1260"/>
      <c r="B56" s="1225"/>
      <c r="G56" s="1236"/>
      <c r="H56" s="1236"/>
      <c r="I56" s="1236"/>
      <c r="J56" s="1236"/>
      <c r="K56" s="1239"/>
      <c r="L56" s="1239"/>
      <c r="M56" s="1239"/>
      <c r="N56" s="1239"/>
      <c r="AN56" s="1233"/>
      <c r="AO56" s="1233"/>
      <c r="AP56" s="1233"/>
      <c r="AQ56" s="1233"/>
      <c r="AR56" s="1233"/>
      <c r="AS56" s="1233"/>
      <c r="AT56" s="1233"/>
      <c r="AU56" s="1233"/>
      <c r="AV56" s="1233"/>
      <c r="AW56" s="1233"/>
      <c r="AX56" s="1233"/>
      <c r="AY56" s="1233"/>
      <c r="AZ56" s="1233"/>
      <c r="BA56" s="1233"/>
      <c r="BB56" s="1232"/>
      <c r="BC56" s="1232"/>
      <c r="BD56" s="1232"/>
      <c r="BE56" s="1232"/>
      <c r="BF56" s="1232"/>
      <c r="BG56" s="1232"/>
      <c r="BH56" s="1232"/>
      <c r="BI56" s="1232"/>
      <c r="BJ56" s="1232"/>
      <c r="BK56" s="1232"/>
      <c r="BL56" s="1232"/>
      <c r="BM56" s="1232"/>
      <c r="BN56" s="1232"/>
      <c r="BO56" s="1232"/>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60" customFormat="1" ht="13.5" x14ac:dyDescent="0.15">
      <c r="B57" s="1266"/>
      <c r="G57" s="1236"/>
      <c r="H57" s="1236"/>
      <c r="I57" s="1235"/>
      <c r="J57" s="1235"/>
      <c r="K57" s="1239"/>
      <c r="L57" s="1239"/>
      <c r="M57" s="1239"/>
      <c r="N57" s="1239"/>
      <c r="AM57" s="1224"/>
      <c r="AN57" s="1233"/>
      <c r="AO57" s="1233"/>
      <c r="AP57" s="1233"/>
      <c r="AQ57" s="1233"/>
      <c r="AR57" s="1233"/>
      <c r="AS57" s="1233"/>
      <c r="AT57" s="1233"/>
      <c r="AU57" s="1233"/>
      <c r="AV57" s="1233"/>
      <c r="AW57" s="1233"/>
      <c r="AX57" s="1233"/>
      <c r="AY57" s="1233"/>
      <c r="AZ57" s="1233"/>
      <c r="BA57" s="1233"/>
      <c r="BB57" s="1232" t="s">
        <v>651</v>
      </c>
      <c r="BC57" s="1232"/>
      <c r="BD57" s="1232"/>
      <c r="BE57" s="1232"/>
      <c r="BF57" s="1232"/>
      <c r="BG57" s="1232"/>
      <c r="BH57" s="1232"/>
      <c r="BI57" s="1232"/>
      <c r="BJ57" s="1232"/>
      <c r="BK57" s="1232"/>
      <c r="BL57" s="1232"/>
      <c r="BM57" s="1232"/>
      <c r="BN57" s="1232"/>
      <c r="BO57" s="1232"/>
      <c r="BP57" s="1231">
        <v>62.9</v>
      </c>
      <c r="BQ57" s="1231"/>
      <c r="BR57" s="1231"/>
      <c r="BS57" s="1231"/>
      <c r="BT57" s="1231"/>
      <c r="BU57" s="1231"/>
      <c r="BV57" s="1231"/>
      <c r="BW57" s="1231"/>
      <c r="BX57" s="1231">
        <v>63.4</v>
      </c>
      <c r="BY57" s="1231"/>
      <c r="BZ57" s="1231"/>
      <c r="CA57" s="1231"/>
      <c r="CB57" s="1231"/>
      <c r="CC57" s="1231"/>
      <c r="CD57" s="1231"/>
      <c r="CE57" s="1231"/>
      <c r="CF57" s="1231">
        <v>64.3</v>
      </c>
      <c r="CG57" s="1231"/>
      <c r="CH57" s="1231"/>
      <c r="CI57" s="1231"/>
      <c r="CJ57" s="1231"/>
      <c r="CK57" s="1231"/>
      <c r="CL57" s="1231"/>
      <c r="CM57" s="1231"/>
      <c r="CN57" s="1231">
        <v>65.2</v>
      </c>
      <c r="CO57" s="1231"/>
      <c r="CP57" s="1231"/>
      <c r="CQ57" s="1231"/>
      <c r="CR57" s="1231"/>
      <c r="CS57" s="1231"/>
      <c r="CT57" s="1231"/>
      <c r="CU57" s="1231"/>
      <c r="CV57" s="1231">
        <v>66.2</v>
      </c>
      <c r="CW57" s="1231"/>
      <c r="CX57" s="1231"/>
      <c r="CY57" s="1231"/>
      <c r="CZ57" s="1231"/>
      <c r="DA57" s="1231"/>
      <c r="DB57" s="1231"/>
      <c r="DC57" s="1231"/>
      <c r="DD57" s="1271"/>
      <c r="DE57" s="1266"/>
    </row>
    <row r="58" spans="1:109" s="1260" customFormat="1" ht="13.5" x14ac:dyDescent="0.15">
      <c r="A58" s="1224"/>
      <c r="B58" s="1266"/>
      <c r="G58" s="1236"/>
      <c r="H58" s="1236"/>
      <c r="I58" s="1235"/>
      <c r="J58" s="1235"/>
      <c r="K58" s="1239"/>
      <c r="L58" s="1239"/>
      <c r="M58" s="1239"/>
      <c r="N58" s="1239"/>
      <c r="AM58" s="1224"/>
      <c r="AN58" s="1233"/>
      <c r="AO58" s="1233"/>
      <c r="AP58" s="1233"/>
      <c r="AQ58" s="1233"/>
      <c r="AR58" s="1233"/>
      <c r="AS58" s="1233"/>
      <c r="AT58" s="1233"/>
      <c r="AU58" s="1233"/>
      <c r="AV58" s="1233"/>
      <c r="AW58" s="1233"/>
      <c r="AX58" s="1233"/>
      <c r="AY58" s="1233"/>
      <c r="AZ58" s="1233"/>
      <c r="BA58" s="1233"/>
      <c r="BB58" s="1232"/>
      <c r="BC58" s="1232"/>
      <c r="BD58" s="1232"/>
      <c r="BE58" s="1232"/>
      <c r="BF58" s="1232"/>
      <c r="BG58" s="1232"/>
      <c r="BH58" s="1232"/>
      <c r="BI58" s="1232"/>
      <c r="BJ58" s="1232"/>
      <c r="BK58" s="1232"/>
      <c r="BL58" s="1232"/>
      <c r="BM58" s="1232"/>
      <c r="BN58" s="1232"/>
      <c r="BO58" s="1232"/>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71"/>
      <c r="DE58" s="1266"/>
    </row>
    <row r="59" spans="1:109" s="1260" customFormat="1" ht="13.5" x14ac:dyDescent="0.15">
      <c r="A59" s="1224"/>
      <c r="B59" s="1266"/>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6"/>
    </row>
    <row r="60" spans="1:109" s="1260" customFormat="1" ht="13.5" x14ac:dyDescent="0.15">
      <c r="A60" s="1224"/>
      <c r="B60" s="1266"/>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6"/>
    </row>
    <row r="61" spans="1:109" s="1260" customFormat="1" ht="13.5" x14ac:dyDescent="0.15">
      <c r="A61" s="1224"/>
      <c r="B61" s="1270"/>
      <c r="C61" s="1269"/>
      <c r="D61" s="1269"/>
      <c r="E61" s="1269"/>
      <c r="F61" s="1269"/>
      <c r="G61" s="1269"/>
      <c r="H61" s="1269"/>
      <c r="I61" s="1269"/>
      <c r="J61" s="1269"/>
      <c r="K61" s="1269"/>
      <c r="L61" s="1269"/>
      <c r="M61" s="1268"/>
      <c r="N61" s="1268"/>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8"/>
      <c r="AT61" s="1268"/>
      <c r="AU61" s="1269"/>
      <c r="AV61" s="1269"/>
      <c r="AW61" s="1269"/>
      <c r="AX61" s="1269"/>
      <c r="AY61" s="1269"/>
      <c r="AZ61" s="1269"/>
      <c r="BA61" s="1269"/>
      <c r="BB61" s="1269"/>
      <c r="BC61" s="1269"/>
      <c r="BD61" s="1269"/>
      <c r="BE61" s="1268"/>
      <c r="BF61" s="1268"/>
      <c r="BG61" s="1269"/>
      <c r="BH61" s="1269"/>
      <c r="BI61" s="1269"/>
      <c r="BJ61" s="1269"/>
      <c r="BK61" s="1269"/>
      <c r="BL61" s="1269"/>
      <c r="BM61" s="1269"/>
      <c r="BN61" s="1269"/>
      <c r="BO61" s="1269"/>
      <c r="BP61" s="1269"/>
      <c r="BQ61" s="1268"/>
      <c r="BR61" s="1268"/>
      <c r="BS61" s="1269"/>
      <c r="BT61" s="1269"/>
      <c r="BU61" s="1269"/>
      <c r="BV61" s="1269"/>
      <c r="BW61" s="1269"/>
      <c r="BX61" s="1269"/>
      <c r="BY61" s="1269"/>
      <c r="BZ61" s="1269"/>
      <c r="CA61" s="1269"/>
      <c r="CB61" s="1269"/>
      <c r="CC61" s="1268"/>
      <c r="CD61" s="1268"/>
      <c r="CE61" s="1269"/>
      <c r="CF61" s="1269"/>
      <c r="CG61" s="1269"/>
      <c r="CH61" s="1269"/>
      <c r="CI61" s="1269"/>
      <c r="CJ61" s="1269"/>
      <c r="CK61" s="1269"/>
      <c r="CL61" s="1269"/>
      <c r="CM61" s="1269"/>
      <c r="CN61" s="1269"/>
      <c r="CO61" s="1268"/>
      <c r="CP61" s="1268"/>
      <c r="CQ61" s="1269"/>
      <c r="CR61" s="1269"/>
      <c r="CS61" s="1269"/>
      <c r="CT61" s="1269"/>
      <c r="CU61" s="1269"/>
      <c r="CV61" s="1269"/>
      <c r="CW61" s="1269"/>
      <c r="CX61" s="1269"/>
      <c r="CY61" s="1269"/>
      <c r="CZ61" s="1269"/>
      <c r="DA61" s="1268"/>
      <c r="DB61" s="1268"/>
      <c r="DC61" s="1268"/>
      <c r="DD61" s="1267"/>
      <c r="DE61" s="1266"/>
    </row>
    <row r="62" spans="1:109" ht="13.5" x14ac:dyDescent="0.15">
      <c r="B62" s="1265"/>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65"/>
      <c r="AR62" s="1265"/>
      <c r="AS62" s="1265"/>
      <c r="AT62" s="1265"/>
      <c r="AU62" s="1265"/>
      <c r="AV62" s="1265"/>
      <c r="AW62" s="1265"/>
      <c r="AX62" s="1265"/>
      <c r="AY62" s="1265"/>
      <c r="AZ62" s="1265"/>
      <c r="BA62" s="1265"/>
      <c r="BB62" s="1265"/>
      <c r="BC62" s="1265"/>
      <c r="BD62" s="1265"/>
      <c r="BE62" s="1265"/>
      <c r="BF62" s="1265"/>
      <c r="BG62" s="1265"/>
      <c r="BH62" s="1265"/>
      <c r="BI62" s="1265"/>
      <c r="BJ62" s="1265"/>
      <c r="BK62" s="1265"/>
      <c r="BL62" s="1265"/>
      <c r="BM62" s="1265"/>
      <c r="BN62" s="1265"/>
      <c r="BO62" s="1265"/>
      <c r="BP62" s="1265"/>
      <c r="BQ62" s="1265"/>
      <c r="BR62" s="1265"/>
      <c r="BS62" s="1265"/>
      <c r="BT62" s="1265"/>
      <c r="BU62" s="1265"/>
      <c r="BV62" s="1265"/>
      <c r="BW62" s="1265"/>
      <c r="BX62" s="1265"/>
      <c r="BY62" s="1265"/>
      <c r="BZ62" s="1265"/>
      <c r="CA62" s="1265"/>
      <c r="CB62" s="1265"/>
      <c r="CC62" s="1265"/>
      <c r="CD62" s="1265"/>
      <c r="CE62" s="1265"/>
      <c r="CF62" s="1265"/>
      <c r="CG62" s="1265"/>
      <c r="CH62" s="1265"/>
      <c r="CI62" s="1265"/>
      <c r="CJ62" s="1265"/>
      <c r="CK62" s="1265"/>
      <c r="CL62" s="1265"/>
      <c r="CM62" s="1265"/>
      <c r="CN62" s="1265"/>
      <c r="CO62" s="1265"/>
      <c r="CP62" s="1265"/>
      <c r="CQ62" s="1265"/>
      <c r="CR62" s="1265"/>
      <c r="CS62" s="1265"/>
      <c r="CT62" s="1265"/>
      <c r="CU62" s="1265"/>
      <c r="CV62" s="1265"/>
      <c r="CW62" s="1265"/>
      <c r="CX62" s="1265"/>
      <c r="CY62" s="1265"/>
      <c r="CZ62" s="1265"/>
      <c r="DA62" s="1265"/>
      <c r="DB62" s="1265"/>
      <c r="DC62" s="1265"/>
      <c r="DD62" s="1265"/>
      <c r="DE62" s="1224"/>
    </row>
    <row r="63" spans="1:109" ht="17.25" x14ac:dyDescent="0.15">
      <c r="B63" s="1264" t="s">
        <v>650</v>
      </c>
    </row>
    <row r="64" spans="1:109" ht="13.5" x14ac:dyDescent="0.15">
      <c r="B64" s="1225"/>
      <c r="G64" s="1261"/>
      <c r="I64" s="1263"/>
      <c r="J64" s="1263"/>
      <c r="K64" s="1263"/>
      <c r="L64" s="1263"/>
      <c r="M64" s="1263"/>
      <c r="N64" s="1262"/>
      <c r="AM64" s="1261"/>
      <c r="AN64" s="1261" t="s">
        <v>649</v>
      </c>
      <c r="AP64" s="1260"/>
      <c r="AQ64" s="1260"/>
      <c r="AR64" s="1260"/>
      <c r="AY64" s="1261"/>
      <c r="BA64" s="1260"/>
      <c r="BB64" s="1260"/>
      <c r="BC64" s="1260"/>
      <c r="BK64" s="1261"/>
      <c r="BM64" s="1260"/>
      <c r="BN64" s="1260"/>
      <c r="BO64" s="1260"/>
      <c r="BW64" s="1261"/>
      <c r="BY64" s="1260"/>
      <c r="BZ64" s="1260"/>
      <c r="CA64" s="1260"/>
      <c r="CI64" s="1261"/>
      <c r="CK64" s="1260"/>
      <c r="CL64" s="1260"/>
      <c r="CM64" s="1260"/>
      <c r="CU64" s="1261"/>
      <c r="CW64" s="1260"/>
      <c r="CX64" s="1260"/>
      <c r="CY64" s="1260"/>
    </row>
    <row r="65" spans="2:107" ht="13.5" x14ac:dyDescent="0.15">
      <c r="B65" s="1225"/>
      <c r="AN65" s="1259" t="s">
        <v>648</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7"/>
    </row>
    <row r="66" spans="2:107" ht="13.5" x14ac:dyDescent="0.15">
      <c r="B66" s="1225"/>
      <c r="AN66" s="1256"/>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4"/>
    </row>
    <row r="67" spans="2:107" ht="13.5" x14ac:dyDescent="0.15">
      <c r="B67" s="1225"/>
      <c r="AN67" s="1256"/>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4"/>
    </row>
    <row r="68" spans="2:107" ht="13.5" x14ac:dyDescent="0.15">
      <c r="B68" s="1225"/>
      <c r="AN68" s="1256"/>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4"/>
    </row>
    <row r="69" spans="2:107" ht="13.5" x14ac:dyDescent="0.15">
      <c r="B69" s="1225"/>
      <c r="AN69" s="1253"/>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1"/>
    </row>
    <row r="70" spans="2:107" ht="13.5" x14ac:dyDescent="0.15">
      <c r="B70" s="1225"/>
      <c r="H70" s="1250"/>
      <c r="I70" s="1250"/>
      <c r="J70" s="1248"/>
      <c r="K70" s="1248"/>
      <c r="L70" s="1247"/>
      <c r="M70" s="1248"/>
      <c r="N70" s="1247"/>
      <c r="AN70" s="1238"/>
      <c r="AO70" s="1238"/>
      <c r="AP70" s="1238"/>
      <c r="AZ70" s="1238"/>
      <c r="BA70" s="1238"/>
      <c r="BB70" s="1238"/>
      <c r="BL70" s="1238"/>
      <c r="BM70" s="1238"/>
      <c r="BN70" s="1238"/>
      <c r="BX70" s="1238"/>
      <c r="BY70" s="1238"/>
      <c r="BZ70" s="1238"/>
      <c r="CJ70" s="1238"/>
      <c r="CK70" s="1238"/>
      <c r="CL70" s="1238"/>
      <c r="CV70" s="1238"/>
      <c r="CW70" s="1238"/>
      <c r="CX70" s="1238"/>
    </row>
    <row r="71" spans="2:107" ht="13.5" x14ac:dyDescent="0.15">
      <c r="B71" s="1225"/>
      <c r="G71" s="1246"/>
      <c r="I71" s="1249"/>
      <c r="J71" s="1248"/>
      <c r="K71" s="1248"/>
      <c r="L71" s="1247"/>
      <c r="M71" s="1248"/>
      <c r="N71" s="1247"/>
      <c r="AM71" s="1246"/>
      <c r="AN71" s="1224" t="s">
        <v>647</v>
      </c>
    </row>
    <row r="72" spans="2:107" ht="13.5" x14ac:dyDescent="0.15">
      <c r="B72" s="1225"/>
      <c r="G72" s="1236"/>
      <c r="H72" s="1236"/>
      <c r="I72" s="1236"/>
      <c r="J72" s="1236"/>
      <c r="K72" s="1245"/>
      <c r="L72" s="1245"/>
      <c r="M72" s="1244"/>
      <c r="N72" s="1244"/>
      <c r="AN72" s="1243"/>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1"/>
      <c r="BP72" s="1233" t="s">
        <v>580</v>
      </c>
      <c r="BQ72" s="1233"/>
      <c r="BR72" s="1233"/>
      <c r="BS72" s="1233"/>
      <c r="BT72" s="1233"/>
      <c r="BU72" s="1233"/>
      <c r="BV72" s="1233"/>
      <c r="BW72" s="1233"/>
      <c r="BX72" s="1233" t="s">
        <v>581</v>
      </c>
      <c r="BY72" s="1233"/>
      <c r="BZ72" s="1233"/>
      <c r="CA72" s="1233"/>
      <c r="CB72" s="1233"/>
      <c r="CC72" s="1233"/>
      <c r="CD72" s="1233"/>
      <c r="CE72" s="1233"/>
      <c r="CF72" s="1233" t="s">
        <v>582</v>
      </c>
      <c r="CG72" s="1233"/>
      <c r="CH72" s="1233"/>
      <c r="CI72" s="1233"/>
      <c r="CJ72" s="1233"/>
      <c r="CK72" s="1233"/>
      <c r="CL72" s="1233"/>
      <c r="CM72" s="1233"/>
      <c r="CN72" s="1233" t="s">
        <v>583</v>
      </c>
      <c r="CO72" s="1233"/>
      <c r="CP72" s="1233"/>
      <c r="CQ72" s="1233"/>
      <c r="CR72" s="1233"/>
      <c r="CS72" s="1233"/>
      <c r="CT72" s="1233"/>
      <c r="CU72" s="1233"/>
      <c r="CV72" s="1233" t="s">
        <v>584</v>
      </c>
      <c r="CW72" s="1233"/>
      <c r="CX72" s="1233"/>
      <c r="CY72" s="1233"/>
      <c r="CZ72" s="1233"/>
      <c r="DA72" s="1233"/>
      <c r="DB72" s="1233"/>
      <c r="DC72" s="1233"/>
    </row>
    <row r="73" spans="2:107" ht="13.5" x14ac:dyDescent="0.15">
      <c r="B73" s="1225"/>
      <c r="G73" s="1240"/>
      <c r="H73" s="1240"/>
      <c r="I73" s="1240"/>
      <c r="J73" s="1240"/>
      <c r="K73" s="1237"/>
      <c r="L73" s="1237"/>
      <c r="M73" s="1237"/>
      <c r="N73" s="1237"/>
      <c r="AM73" s="1238"/>
      <c r="AN73" s="1232" t="s">
        <v>646</v>
      </c>
      <c r="AO73" s="1232"/>
      <c r="AP73" s="1232"/>
      <c r="AQ73" s="1232"/>
      <c r="AR73" s="1232"/>
      <c r="AS73" s="1232"/>
      <c r="AT73" s="1232"/>
      <c r="AU73" s="1232"/>
      <c r="AV73" s="1232"/>
      <c r="AW73" s="1232"/>
      <c r="AX73" s="1232"/>
      <c r="AY73" s="1232"/>
      <c r="AZ73" s="1232"/>
      <c r="BA73" s="1232"/>
      <c r="BB73" s="1232" t="s">
        <v>644</v>
      </c>
      <c r="BC73" s="1232"/>
      <c r="BD73" s="1232"/>
      <c r="BE73" s="1232"/>
      <c r="BF73" s="1232"/>
      <c r="BG73" s="1232"/>
      <c r="BH73" s="1232"/>
      <c r="BI73" s="1232"/>
      <c r="BJ73" s="1232"/>
      <c r="BK73" s="1232"/>
      <c r="BL73" s="1232"/>
      <c r="BM73" s="1232"/>
      <c r="BN73" s="1232"/>
      <c r="BO73" s="1232"/>
      <c r="BP73" s="1231">
        <v>9.3000000000000007</v>
      </c>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5" x14ac:dyDescent="0.15">
      <c r="B74" s="1225"/>
      <c r="G74" s="1240"/>
      <c r="H74" s="1240"/>
      <c r="I74" s="1240"/>
      <c r="J74" s="1240"/>
      <c r="K74" s="1237"/>
      <c r="L74" s="1237"/>
      <c r="M74" s="1237"/>
      <c r="N74" s="1237"/>
      <c r="AM74" s="1238"/>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5" x14ac:dyDescent="0.15">
      <c r="B75" s="1225"/>
      <c r="G75" s="1240"/>
      <c r="H75" s="1240"/>
      <c r="I75" s="1236"/>
      <c r="J75" s="1236"/>
      <c r="K75" s="1239"/>
      <c r="L75" s="1239"/>
      <c r="M75" s="1239"/>
      <c r="N75" s="1239"/>
      <c r="AM75" s="1238"/>
      <c r="AN75" s="1232"/>
      <c r="AO75" s="1232"/>
      <c r="AP75" s="1232"/>
      <c r="AQ75" s="1232"/>
      <c r="AR75" s="1232"/>
      <c r="AS75" s="1232"/>
      <c r="AT75" s="1232"/>
      <c r="AU75" s="1232"/>
      <c r="AV75" s="1232"/>
      <c r="AW75" s="1232"/>
      <c r="AX75" s="1232"/>
      <c r="AY75" s="1232"/>
      <c r="AZ75" s="1232"/>
      <c r="BA75" s="1232"/>
      <c r="BB75" s="1232" t="s">
        <v>643</v>
      </c>
      <c r="BC75" s="1232"/>
      <c r="BD75" s="1232"/>
      <c r="BE75" s="1232"/>
      <c r="BF75" s="1232"/>
      <c r="BG75" s="1232"/>
      <c r="BH75" s="1232"/>
      <c r="BI75" s="1232"/>
      <c r="BJ75" s="1232"/>
      <c r="BK75" s="1232"/>
      <c r="BL75" s="1232"/>
      <c r="BM75" s="1232"/>
      <c r="BN75" s="1232"/>
      <c r="BO75" s="1232"/>
      <c r="BP75" s="1231">
        <v>6.3</v>
      </c>
      <c r="BQ75" s="1231"/>
      <c r="BR75" s="1231"/>
      <c r="BS75" s="1231"/>
      <c r="BT75" s="1231"/>
      <c r="BU75" s="1231"/>
      <c r="BV75" s="1231"/>
      <c r="BW75" s="1231"/>
      <c r="BX75" s="1231">
        <v>5.6</v>
      </c>
      <c r="BY75" s="1231"/>
      <c r="BZ75" s="1231"/>
      <c r="CA75" s="1231"/>
      <c r="CB75" s="1231"/>
      <c r="CC75" s="1231"/>
      <c r="CD75" s="1231"/>
      <c r="CE75" s="1231"/>
      <c r="CF75" s="1231">
        <v>5.4</v>
      </c>
      <c r="CG75" s="1231"/>
      <c r="CH75" s="1231"/>
      <c r="CI75" s="1231"/>
      <c r="CJ75" s="1231"/>
      <c r="CK75" s="1231"/>
      <c r="CL75" s="1231"/>
      <c r="CM75" s="1231"/>
      <c r="CN75" s="1231">
        <v>5.0999999999999996</v>
      </c>
      <c r="CO75" s="1231"/>
      <c r="CP75" s="1231"/>
      <c r="CQ75" s="1231"/>
      <c r="CR75" s="1231"/>
      <c r="CS75" s="1231"/>
      <c r="CT75" s="1231"/>
      <c r="CU75" s="1231"/>
      <c r="CV75" s="1231">
        <v>5.3</v>
      </c>
      <c r="CW75" s="1231"/>
      <c r="CX75" s="1231"/>
      <c r="CY75" s="1231"/>
      <c r="CZ75" s="1231"/>
      <c r="DA75" s="1231"/>
      <c r="DB75" s="1231"/>
      <c r="DC75" s="1231"/>
    </row>
    <row r="76" spans="2:107" ht="13.5" x14ac:dyDescent="0.15">
      <c r="B76" s="1225"/>
      <c r="G76" s="1240"/>
      <c r="H76" s="1240"/>
      <c r="I76" s="1236"/>
      <c r="J76" s="1236"/>
      <c r="K76" s="1239"/>
      <c r="L76" s="1239"/>
      <c r="M76" s="1239"/>
      <c r="N76" s="1239"/>
      <c r="AM76" s="1238"/>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5" x14ac:dyDescent="0.15">
      <c r="B77" s="1225"/>
      <c r="G77" s="1236"/>
      <c r="H77" s="1236"/>
      <c r="I77" s="1236"/>
      <c r="J77" s="1236"/>
      <c r="K77" s="1237"/>
      <c r="L77" s="1237"/>
      <c r="M77" s="1237"/>
      <c r="N77" s="1237"/>
      <c r="AN77" s="1233" t="s">
        <v>645</v>
      </c>
      <c r="AO77" s="1233"/>
      <c r="AP77" s="1233"/>
      <c r="AQ77" s="1233"/>
      <c r="AR77" s="1233"/>
      <c r="AS77" s="1233"/>
      <c r="AT77" s="1233"/>
      <c r="AU77" s="1233"/>
      <c r="AV77" s="1233"/>
      <c r="AW77" s="1233"/>
      <c r="AX77" s="1233"/>
      <c r="AY77" s="1233"/>
      <c r="AZ77" s="1233"/>
      <c r="BA77" s="1233"/>
      <c r="BB77" s="1232" t="s">
        <v>644</v>
      </c>
      <c r="BC77" s="1232"/>
      <c r="BD77" s="1232"/>
      <c r="BE77" s="1232"/>
      <c r="BF77" s="1232"/>
      <c r="BG77" s="1232"/>
      <c r="BH77" s="1232"/>
      <c r="BI77" s="1232"/>
      <c r="BJ77" s="1232"/>
      <c r="BK77" s="1232"/>
      <c r="BL77" s="1232"/>
      <c r="BM77" s="1232"/>
      <c r="BN77" s="1232"/>
      <c r="BO77" s="1232"/>
      <c r="BP77" s="1231">
        <v>97.6</v>
      </c>
      <c r="BQ77" s="1231"/>
      <c r="BR77" s="1231"/>
      <c r="BS77" s="1231"/>
      <c r="BT77" s="1231"/>
      <c r="BU77" s="1231"/>
      <c r="BV77" s="1231"/>
      <c r="BW77" s="1231"/>
      <c r="BX77" s="1231">
        <v>91.9</v>
      </c>
      <c r="BY77" s="1231"/>
      <c r="BZ77" s="1231"/>
      <c r="CA77" s="1231"/>
      <c r="CB77" s="1231"/>
      <c r="CC77" s="1231"/>
      <c r="CD77" s="1231"/>
      <c r="CE77" s="1231"/>
      <c r="CF77" s="1231">
        <v>86.1</v>
      </c>
      <c r="CG77" s="1231"/>
      <c r="CH77" s="1231"/>
      <c r="CI77" s="1231"/>
      <c r="CJ77" s="1231"/>
      <c r="CK77" s="1231"/>
      <c r="CL77" s="1231"/>
      <c r="CM77" s="1231"/>
      <c r="CN77" s="1231">
        <v>72.8</v>
      </c>
      <c r="CO77" s="1231"/>
      <c r="CP77" s="1231"/>
      <c r="CQ77" s="1231"/>
      <c r="CR77" s="1231"/>
      <c r="CS77" s="1231"/>
      <c r="CT77" s="1231"/>
      <c r="CU77" s="1231"/>
      <c r="CV77" s="1231">
        <v>67.599999999999994</v>
      </c>
      <c r="CW77" s="1231"/>
      <c r="CX77" s="1231"/>
      <c r="CY77" s="1231"/>
      <c r="CZ77" s="1231"/>
      <c r="DA77" s="1231"/>
      <c r="DB77" s="1231"/>
      <c r="DC77" s="1231"/>
    </row>
    <row r="78" spans="2:107" ht="13.5" x14ac:dyDescent="0.15">
      <c r="B78" s="1225"/>
      <c r="G78" s="1236"/>
      <c r="H78" s="1236"/>
      <c r="I78" s="1236"/>
      <c r="J78" s="1236"/>
      <c r="K78" s="1237"/>
      <c r="L78" s="1237"/>
      <c r="M78" s="1237"/>
      <c r="N78" s="1237"/>
      <c r="AN78" s="1233"/>
      <c r="AO78" s="1233"/>
      <c r="AP78" s="1233"/>
      <c r="AQ78" s="1233"/>
      <c r="AR78" s="1233"/>
      <c r="AS78" s="1233"/>
      <c r="AT78" s="1233"/>
      <c r="AU78" s="1233"/>
      <c r="AV78" s="1233"/>
      <c r="AW78" s="1233"/>
      <c r="AX78" s="1233"/>
      <c r="AY78" s="1233"/>
      <c r="AZ78" s="1233"/>
      <c r="BA78" s="1233"/>
      <c r="BB78" s="1232"/>
      <c r="BC78" s="1232"/>
      <c r="BD78" s="1232"/>
      <c r="BE78" s="1232"/>
      <c r="BF78" s="1232"/>
      <c r="BG78" s="1232"/>
      <c r="BH78" s="1232"/>
      <c r="BI78" s="1232"/>
      <c r="BJ78" s="1232"/>
      <c r="BK78" s="1232"/>
      <c r="BL78" s="1232"/>
      <c r="BM78" s="1232"/>
      <c r="BN78" s="1232"/>
      <c r="BO78" s="1232"/>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5" x14ac:dyDescent="0.15">
      <c r="B79" s="1225"/>
      <c r="G79" s="1236"/>
      <c r="H79" s="1236"/>
      <c r="I79" s="1235"/>
      <c r="J79" s="1235"/>
      <c r="K79" s="1234"/>
      <c r="L79" s="1234"/>
      <c r="M79" s="1234"/>
      <c r="N79" s="1234"/>
      <c r="AN79" s="1233"/>
      <c r="AO79" s="1233"/>
      <c r="AP79" s="1233"/>
      <c r="AQ79" s="1233"/>
      <c r="AR79" s="1233"/>
      <c r="AS79" s="1233"/>
      <c r="AT79" s="1233"/>
      <c r="AU79" s="1233"/>
      <c r="AV79" s="1233"/>
      <c r="AW79" s="1233"/>
      <c r="AX79" s="1233"/>
      <c r="AY79" s="1233"/>
      <c r="AZ79" s="1233"/>
      <c r="BA79" s="1233"/>
      <c r="BB79" s="1232" t="s">
        <v>643</v>
      </c>
      <c r="BC79" s="1232"/>
      <c r="BD79" s="1232"/>
      <c r="BE79" s="1232"/>
      <c r="BF79" s="1232"/>
      <c r="BG79" s="1232"/>
      <c r="BH79" s="1232"/>
      <c r="BI79" s="1232"/>
      <c r="BJ79" s="1232"/>
      <c r="BK79" s="1232"/>
      <c r="BL79" s="1232"/>
      <c r="BM79" s="1232"/>
      <c r="BN79" s="1232"/>
      <c r="BO79" s="1232"/>
      <c r="BP79" s="1231">
        <v>8</v>
      </c>
      <c r="BQ79" s="1231"/>
      <c r="BR79" s="1231"/>
      <c r="BS79" s="1231"/>
      <c r="BT79" s="1231"/>
      <c r="BU79" s="1231"/>
      <c r="BV79" s="1231"/>
      <c r="BW79" s="1231"/>
      <c r="BX79" s="1231">
        <v>7.3</v>
      </c>
      <c r="BY79" s="1231"/>
      <c r="BZ79" s="1231"/>
      <c r="CA79" s="1231"/>
      <c r="CB79" s="1231"/>
      <c r="CC79" s="1231"/>
      <c r="CD79" s="1231"/>
      <c r="CE79" s="1231"/>
      <c r="CF79" s="1231">
        <v>7.3</v>
      </c>
      <c r="CG79" s="1231"/>
      <c r="CH79" s="1231"/>
      <c r="CI79" s="1231"/>
      <c r="CJ79" s="1231"/>
      <c r="CK79" s="1231"/>
      <c r="CL79" s="1231"/>
      <c r="CM79" s="1231"/>
      <c r="CN79" s="1231">
        <v>7.1</v>
      </c>
      <c r="CO79" s="1231"/>
      <c r="CP79" s="1231"/>
      <c r="CQ79" s="1231"/>
      <c r="CR79" s="1231"/>
      <c r="CS79" s="1231"/>
      <c r="CT79" s="1231"/>
      <c r="CU79" s="1231"/>
      <c r="CV79" s="1231">
        <v>6.8</v>
      </c>
      <c r="CW79" s="1231"/>
      <c r="CX79" s="1231"/>
      <c r="CY79" s="1231"/>
      <c r="CZ79" s="1231"/>
      <c r="DA79" s="1231"/>
      <c r="DB79" s="1231"/>
      <c r="DC79" s="1231"/>
    </row>
    <row r="80" spans="2:107" ht="13.5" x14ac:dyDescent="0.15">
      <c r="B80" s="1225"/>
      <c r="G80" s="1236"/>
      <c r="H80" s="1236"/>
      <c r="I80" s="1235"/>
      <c r="J80" s="1235"/>
      <c r="K80" s="1234"/>
      <c r="L80" s="1234"/>
      <c r="M80" s="1234"/>
      <c r="N80" s="1234"/>
      <c r="AN80" s="1233"/>
      <c r="AO80" s="1233"/>
      <c r="AP80" s="1233"/>
      <c r="AQ80" s="1233"/>
      <c r="AR80" s="1233"/>
      <c r="AS80" s="1233"/>
      <c r="AT80" s="1233"/>
      <c r="AU80" s="1233"/>
      <c r="AV80" s="1233"/>
      <c r="AW80" s="1233"/>
      <c r="AX80" s="1233"/>
      <c r="AY80" s="1233"/>
      <c r="AZ80" s="1233"/>
      <c r="BA80" s="1233"/>
      <c r="BB80" s="1232"/>
      <c r="BC80" s="1232"/>
      <c r="BD80" s="1232"/>
      <c r="BE80" s="1232"/>
      <c r="BF80" s="1232"/>
      <c r="BG80" s="1232"/>
      <c r="BH80" s="1232"/>
      <c r="BI80" s="1232"/>
      <c r="BJ80" s="1232"/>
      <c r="BK80" s="1232"/>
      <c r="BL80" s="1232"/>
      <c r="BM80" s="1232"/>
      <c r="BN80" s="1232"/>
      <c r="BO80" s="1232"/>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5" x14ac:dyDescent="0.15">
      <c r="B81" s="1225"/>
    </row>
    <row r="82" spans="2:109" ht="17.25" x14ac:dyDescent="0.15">
      <c r="B82" s="1225"/>
      <c r="K82" s="1230"/>
      <c r="L82" s="1230"/>
      <c r="M82" s="1230"/>
      <c r="N82" s="1230"/>
      <c r="AQ82" s="1230"/>
      <c r="AR82" s="1230"/>
      <c r="AS82" s="1230"/>
      <c r="AT82" s="1230"/>
      <c r="BC82" s="1230"/>
      <c r="BD82" s="1230"/>
      <c r="BE82" s="1230"/>
      <c r="BF82" s="1230"/>
      <c r="BO82" s="1230"/>
      <c r="BP82" s="1230"/>
      <c r="BQ82" s="1230"/>
      <c r="BR82" s="1230"/>
      <c r="CA82" s="1230"/>
      <c r="CB82" s="1230"/>
      <c r="CC82" s="1230"/>
      <c r="CD82" s="1230"/>
      <c r="CM82" s="1230"/>
      <c r="CN82" s="1230"/>
      <c r="CO82" s="1230"/>
      <c r="CP82" s="1230"/>
      <c r="CY82" s="1230"/>
      <c r="CZ82" s="1230"/>
      <c r="DA82" s="1230"/>
      <c r="DB82" s="1230"/>
      <c r="DC82" s="1230"/>
    </row>
    <row r="83" spans="2:109" ht="13.5" x14ac:dyDescent="0.15">
      <c r="B83" s="1229"/>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7"/>
    </row>
    <row r="84" spans="2:109" ht="13.5" x14ac:dyDescent="0.15">
      <c r="DD84" s="1224"/>
      <c r="DE84" s="1224"/>
    </row>
    <row r="85" spans="2:109" ht="13.5" x14ac:dyDescent="0.15">
      <c r="DD85" s="1224"/>
      <c r="DE85" s="1224"/>
    </row>
  </sheetData>
  <sheetProtection algorithmName="SHA-512" hashValue="eAOvcSA2lYBU9tBN3wi/68PobZr2ezyWDXDeoXP0Cubw/7xTOQoULNxNIT5MvdQNiLtmuyOr41RtNLFqyEeOXg==" saltValue="lJ0XC3qQax90f8K7lv1KF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EEB84-F629-4AE2-B07C-40C76001FD7F}">
  <sheetPr>
    <pageSetUpPr fitToPage="1"/>
  </sheetPr>
  <dimension ref="A1:DR125"/>
  <sheetViews>
    <sheetView showGridLines="0" topLeftCell="A83" zoomScale="84"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527</v>
      </c>
    </row>
  </sheetData>
  <sheetProtection algorithmName="SHA-512" hashValue="sQM3VLj4MDygVdKi2yYcCexQIZXp1M8ew9bv3FYJ014NhkKQdubylINTAGl8F2VAL40GMf5ENT5KWqaxjs/5jw==" saltValue="EqicaayJ2Cl2IiFBHRBl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234B-8D9E-4661-9BAE-049C49476658}">
  <sheetPr>
    <pageSetUpPr fitToPage="1"/>
  </sheetPr>
  <dimension ref="A1:DR125"/>
  <sheetViews>
    <sheetView showGridLines="0" topLeftCell="A5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527</v>
      </c>
    </row>
  </sheetData>
  <sheetProtection algorithmName="SHA-512" hashValue="DVlqM6vZb1k6zM72BRM5nL3h0tlW70Och293kULqGo3482hooahco2Xv7k/Ii3mspdzSJKpv7sdgwuhrOtzV7Q==" saltValue="LSMGTnlYnKFDlsJc30f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577</v>
      </c>
      <c r="G2" s="151"/>
      <c r="H2" s="152"/>
    </row>
    <row r="3" spans="1:8" x14ac:dyDescent="0.15">
      <c r="A3" s="148" t="s">
        <v>570</v>
      </c>
      <c r="B3" s="153"/>
      <c r="C3" s="154"/>
      <c r="D3" s="155">
        <v>54145</v>
      </c>
      <c r="E3" s="156"/>
      <c r="F3" s="157">
        <v>54945</v>
      </c>
      <c r="G3" s="158"/>
      <c r="H3" s="159"/>
    </row>
    <row r="4" spans="1:8" x14ac:dyDescent="0.15">
      <c r="A4" s="160"/>
      <c r="B4" s="161"/>
      <c r="C4" s="162"/>
      <c r="D4" s="163">
        <v>30469</v>
      </c>
      <c r="E4" s="164"/>
      <c r="F4" s="165">
        <v>29293</v>
      </c>
      <c r="G4" s="166"/>
      <c r="H4" s="167"/>
    </row>
    <row r="5" spans="1:8" x14ac:dyDescent="0.15">
      <c r="A5" s="148" t="s">
        <v>572</v>
      </c>
      <c r="B5" s="153"/>
      <c r="C5" s="154"/>
      <c r="D5" s="155">
        <v>55638</v>
      </c>
      <c r="E5" s="156"/>
      <c r="F5" s="157">
        <v>57132</v>
      </c>
      <c r="G5" s="158"/>
      <c r="H5" s="159"/>
    </row>
    <row r="6" spans="1:8" x14ac:dyDescent="0.15">
      <c r="A6" s="160"/>
      <c r="B6" s="161"/>
      <c r="C6" s="162"/>
      <c r="D6" s="163">
        <v>26095</v>
      </c>
      <c r="E6" s="164"/>
      <c r="F6" s="165">
        <v>30126</v>
      </c>
      <c r="G6" s="166"/>
      <c r="H6" s="167"/>
    </row>
    <row r="7" spans="1:8" x14ac:dyDescent="0.15">
      <c r="A7" s="148" t="s">
        <v>573</v>
      </c>
      <c r="B7" s="153"/>
      <c r="C7" s="154"/>
      <c r="D7" s="155">
        <v>61674</v>
      </c>
      <c r="E7" s="156"/>
      <c r="F7" s="157">
        <v>58766</v>
      </c>
      <c r="G7" s="158"/>
      <c r="H7" s="159"/>
    </row>
    <row r="8" spans="1:8" x14ac:dyDescent="0.15">
      <c r="A8" s="160"/>
      <c r="B8" s="161"/>
      <c r="C8" s="162"/>
      <c r="D8" s="163">
        <v>31757</v>
      </c>
      <c r="E8" s="164"/>
      <c r="F8" s="165">
        <v>29363</v>
      </c>
      <c r="G8" s="166"/>
      <c r="H8" s="167"/>
    </row>
    <row r="9" spans="1:8" x14ac:dyDescent="0.15">
      <c r="A9" s="148" t="s">
        <v>574</v>
      </c>
      <c r="B9" s="153"/>
      <c r="C9" s="154"/>
      <c r="D9" s="155">
        <v>72065</v>
      </c>
      <c r="E9" s="156"/>
      <c r="F9" s="157">
        <v>62482</v>
      </c>
      <c r="G9" s="158"/>
      <c r="H9" s="159"/>
    </row>
    <row r="10" spans="1:8" x14ac:dyDescent="0.15">
      <c r="A10" s="160"/>
      <c r="B10" s="161"/>
      <c r="C10" s="162"/>
      <c r="D10" s="163">
        <v>43877</v>
      </c>
      <c r="E10" s="164"/>
      <c r="F10" s="165">
        <v>34626</v>
      </c>
      <c r="G10" s="166"/>
      <c r="H10" s="167"/>
    </row>
    <row r="11" spans="1:8" x14ac:dyDescent="0.15">
      <c r="A11" s="148" t="s">
        <v>575</v>
      </c>
      <c r="B11" s="153"/>
      <c r="C11" s="154"/>
      <c r="D11" s="155">
        <v>71278</v>
      </c>
      <c r="E11" s="156"/>
      <c r="F11" s="157">
        <v>59288</v>
      </c>
      <c r="G11" s="158"/>
      <c r="H11" s="159"/>
    </row>
    <row r="12" spans="1:8" x14ac:dyDescent="0.15">
      <c r="A12" s="160"/>
      <c r="B12" s="161"/>
      <c r="C12" s="168"/>
      <c r="D12" s="163">
        <v>41335</v>
      </c>
      <c r="E12" s="164"/>
      <c r="F12" s="165">
        <v>32670</v>
      </c>
      <c r="G12" s="166"/>
      <c r="H12" s="167"/>
    </row>
    <row r="13" spans="1:8" x14ac:dyDescent="0.15">
      <c r="A13" s="148"/>
      <c r="B13" s="153"/>
      <c r="C13" s="169"/>
      <c r="D13" s="170">
        <v>62960</v>
      </c>
      <c r="E13" s="171"/>
      <c r="F13" s="172">
        <v>58523</v>
      </c>
      <c r="G13" s="173"/>
      <c r="H13" s="159"/>
    </row>
    <row r="14" spans="1:8" x14ac:dyDescent="0.15">
      <c r="A14" s="160"/>
      <c r="B14" s="161"/>
      <c r="C14" s="162"/>
      <c r="D14" s="163">
        <v>34707</v>
      </c>
      <c r="E14" s="164"/>
      <c r="F14" s="165">
        <v>31216</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4.71</v>
      </c>
      <c r="C19" s="174">
        <f>ROUND(VALUE(SUBSTITUTE(実質収支比率等に係る経年分析!G$48,"▲","-")),2)</f>
        <v>5.0999999999999996</v>
      </c>
      <c r="D19" s="174">
        <f>ROUND(VALUE(SUBSTITUTE(実質収支比率等に係る経年分析!H$48,"▲","-")),2)</f>
        <v>5.92</v>
      </c>
      <c r="E19" s="174">
        <f>ROUND(VALUE(SUBSTITUTE(実質収支比率等に係る経年分析!I$48,"▲","-")),2)</f>
        <v>6.32</v>
      </c>
      <c r="F19" s="174">
        <f>ROUND(VALUE(SUBSTITUTE(実質収支比率等に係る経年分析!J$48,"▲","-")),2)</f>
        <v>4.6399999999999997</v>
      </c>
    </row>
    <row r="20" spans="1:11" x14ac:dyDescent="0.15">
      <c r="A20" s="174" t="s">
        <v>56</v>
      </c>
      <c r="B20" s="174">
        <f>ROUND(VALUE(SUBSTITUTE(実質収支比率等に係る経年分析!F$47,"▲","-")),2)</f>
        <v>10.27</v>
      </c>
      <c r="C20" s="174">
        <f>ROUND(VALUE(SUBSTITUTE(実質収支比率等に係る経年分析!G$47,"▲","-")),2)</f>
        <v>9.89</v>
      </c>
      <c r="D20" s="174">
        <f>ROUND(VALUE(SUBSTITUTE(実質収支比率等に係る経年分析!H$47,"▲","-")),2)</f>
        <v>9.84</v>
      </c>
      <c r="E20" s="174">
        <f>ROUND(VALUE(SUBSTITUTE(実質収支比率等に係る経年分析!I$47,"▲","-")),2)</f>
        <v>9.7899999999999991</v>
      </c>
      <c r="F20" s="174">
        <f>ROUND(VALUE(SUBSTITUTE(実質収支比率等に係る経年分析!J$47,"▲","-")),2)</f>
        <v>11.07</v>
      </c>
    </row>
    <row r="21" spans="1:11" x14ac:dyDescent="0.15">
      <c r="A21" s="174" t="s">
        <v>57</v>
      </c>
      <c r="B21" s="174">
        <f>IF(ISNUMBER(VALUE(SUBSTITUTE(実質収支比率等に係る経年分析!F$49,"▲","-"))),ROUND(VALUE(SUBSTITUTE(実質収支比率等に係る経年分析!F$49,"▲","-")),2),NA())</f>
        <v>-1.2</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-1.38</v>
      </c>
      <c r="E21" s="174">
        <f>IF(ISNUMBER(VALUE(SUBSTITUTE(実質収支比率等に係る経年分析!I$49,"▲","-"))),ROUND(VALUE(SUBSTITUTE(実質収支比率等に係る経年分析!I$49,"▲","-")),2),NA())</f>
        <v>5.16</v>
      </c>
      <c r="F21" s="174">
        <f>IF(ISNUMBER(VALUE(SUBSTITUTE(実質収支比率等に係る経年分析!J$49,"▲","-"))),ROUND(VALUE(SUBSTITUTE(実質収支比率等に係る経年分析!J$49,"▲","-")),2),NA())</f>
        <v>-2.82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岡山市後期高齢者医療費特別会計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岡山市下水道事業会計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岡山市国民健康保険費特別会計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岡山市工業用水道事業会計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岡山市介護保険費特別会計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15">
      <c r="A34" s="175" t="str">
        <f>IF(連結実質赤字比率に係る赤字・黒字の構成分析!C$36="",NA(),連結実質赤字比率に係る赤字・黒字の構成分析!C$36)</f>
        <v>岡山市市場事業会計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1.62</v>
      </c>
    </row>
    <row r="35" spans="1:16" x14ac:dyDescent="0.15">
      <c r="A35" s="175" t="str">
        <f>IF(連結実質赤字比率に係る赤字・黒字の構成分析!C$35="",NA(),連結実質赤字比率に係る赤字・黒字の構成分析!C$35)</f>
        <v>岡山市水道事業会計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4.95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30972</v>
      </c>
      <c r="E42" s="176"/>
      <c r="F42" s="176"/>
      <c r="G42" s="176">
        <f>'実質公債費比率（分子）の構造'!L$52</f>
        <v>30697</v>
      </c>
      <c r="H42" s="176"/>
      <c r="I42" s="176"/>
      <c r="J42" s="176">
        <f>'実質公債費比率（分子）の構造'!M$52</f>
        <v>30515</v>
      </c>
      <c r="K42" s="176"/>
      <c r="L42" s="176"/>
      <c r="M42" s="176">
        <f>'実質公債費比率（分子）の構造'!N$52</f>
        <v>29979</v>
      </c>
      <c r="N42" s="176"/>
      <c r="O42" s="176"/>
      <c r="P42" s="176">
        <f>'実質公債費比率（分子）の構造'!O$52</f>
        <v>29925</v>
      </c>
    </row>
    <row r="43" spans="1:16" x14ac:dyDescent="0.15">
      <c r="A43" s="176" t="s">
        <v>65</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3079</v>
      </c>
      <c r="C44" s="176"/>
      <c r="D44" s="176"/>
      <c r="E44" s="176">
        <f>'実質公債費比率（分子）の構造'!L$50</f>
        <v>1261</v>
      </c>
      <c r="F44" s="176"/>
      <c r="G44" s="176"/>
      <c r="H44" s="176">
        <f>'実質公債費比率（分子）の構造'!M$50</f>
        <v>1153</v>
      </c>
      <c r="I44" s="176"/>
      <c r="J44" s="176"/>
      <c r="K44" s="176">
        <f>'実質公債費比率（分子）の構造'!N$50</f>
        <v>1101</v>
      </c>
      <c r="L44" s="176"/>
      <c r="M44" s="176"/>
      <c r="N44" s="176">
        <f>'実質公債費比率（分子）の構造'!O$50</f>
        <v>1066</v>
      </c>
      <c r="O44" s="176"/>
      <c r="P44" s="176"/>
    </row>
    <row r="45" spans="1:16" x14ac:dyDescent="0.15">
      <c r="A45" s="176" t="s">
        <v>67</v>
      </c>
      <c r="B45" s="176">
        <f>'実質公債費比率（分子）の構造'!K$49</f>
        <v>119</v>
      </c>
      <c r="C45" s="176"/>
      <c r="D45" s="176"/>
      <c r="E45" s="176">
        <f>'実質公債費比率（分子）の構造'!L$49</f>
        <v>27</v>
      </c>
      <c r="F45" s="176"/>
      <c r="G45" s="176"/>
      <c r="H45" s="176">
        <f>'実質公債費比率（分子）の構造'!M$49</f>
        <v>25</v>
      </c>
      <c r="I45" s="176"/>
      <c r="J45" s="176"/>
      <c r="K45" s="176">
        <f>'実質公債費比率（分子）の構造'!N$49</f>
        <v>22</v>
      </c>
      <c r="L45" s="176"/>
      <c r="M45" s="176"/>
      <c r="N45" s="176">
        <f>'実質公債費比率（分子）の構造'!O$49</f>
        <v>21</v>
      </c>
      <c r="O45" s="176"/>
      <c r="P45" s="176"/>
    </row>
    <row r="46" spans="1:16" x14ac:dyDescent="0.15">
      <c r="A46" s="176" t="s">
        <v>68</v>
      </c>
      <c r="B46" s="176">
        <f>'実質公債費比率（分子）の構造'!K$48</f>
        <v>6335</v>
      </c>
      <c r="C46" s="176"/>
      <c r="D46" s="176"/>
      <c r="E46" s="176">
        <f>'実質公債費比率（分子）の構造'!L$48</f>
        <v>6001</v>
      </c>
      <c r="F46" s="176"/>
      <c r="G46" s="176"/>
      <c r="H46" s="176">
        <f>'実質公債費比率（分子）の構造'!M$48</f>
        <v>6214</v>
      </c>
      <c r="I46" s="176"/>
      <c r="J46" s="176"/>
      <c r="K46" s="176">
        <f>'実質公債費比率（分子）の構造'!N$48</f>
        <v>6001</v>
      </c>
      <c r="L46" s="176"/>
      <c r="M46" s="176"/>
      <c r="N46" s="176">
        <f>'実質公債費比率（分子）の構造'!O$48</f>
        <v>5860</v>
      </c>
      <c r="O46" s="176"/>
      <c r="P46" s="176"/>
    </row>
    <row r="47" spans="1:16" x14ac:dyDescent="0.15">
      <c r="A47" s="176" t="s">
        <v>69</v>
      </c>
      <c r="B47" s="176">
        <f>'実質公債費比率（分子）の構造'!K$47</f>
        <v>2697</v>
      </c>
      <c r="C47" s="176"/>
      <c r="D47" s="176"/>
      <c r="E47" s="176">
        <f>'実質公債費比率（分子）の構造'!L$47</f>
        <v>3030</v>
      </c>
      <c r="F47" s="176"/>
      <c r="G47" s="176"/>
      <c r="H47" s="176">
        <f>'実質公債費比率（分子）の構造'!M$47</f>
        <v>3175</v>
      </c>
      <c r="I47" s="176"/>
      <c r="J47" s="176"/>
      <c r="K47" s="176">
        <f>'実質公債費比率（分子）の構造'!N$47</f>
        <v>3333</v>
      </c>
      <c r="L47" s="176"/>
      <c r="M47" s="176"/>
      <c r="N47" s="176">
        <f>'実質公債費比率（分子）の構造'!O$47</f>
        <v>3333</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29196</v>
      </c>
      <c r="C49" s="176"/>
      <c r="D49" s="176"/>
      <c r="E49" s="176">
        <f>'実質公債費比率（分子）の構造'!L$45</f>
        <v>29175</v>
      </c>
      <c r="F49" s="176"/>
      <c r="G49" s="176"/>
      <c r="H49" s="176">
        <f>'実質公債費比率（分子）の構造'!M$45</f>
        <v>29067</v>
      </c>
      <c r="I49" s="176"/>
      <c r="J49" s="176"/>
      <c r="K49" s="176">
        <f>'実質公債費比率（分子）の構造'!N$45</f>
        <v>29255</v>
      </c>
      <c r="L49" s="176"/>
      <c r="M49" s="176"/>
      <c r="N49" s="176">
        <f>'実質公債費比率（分子）の構造'!O$45</f>
        <v>29989</v>
      </c>
      <c r="O49" s="176"/>
      <c r="P49" s="176"/>
    </row>
    <row r="50" spans="1:16" x14ac:dyDescent="0.15">
      <c r="A50" s="176" t="s">
        <v>72</v>
      </c>
      <c r="B50" s="176" t="e">
        <f>NA()</f>
        <v>#N/A</v>
      </c>
      <c r="C50" s="176">
        <f>IF(ISNUMBER('実質公債費比率（分子）の構造'!K$53),'実質公債費比率（分子）の構造'!K$53,NA())</f>
        <v>10454</v>
      </c>
      <c r="D50" s="176" t="e">
        <f>NA()</f>
        <v>#N/A</v>
      </c>
      <c r="E50" s="176" t="e">
        <f>NA()</f>
        <v>#N/A</v>
      </c>
      <c r="F50" s="176">
        <f>IF(ISNUMBER('実質公債費比率（分子）の構造'!L$53),'実質公債費比率（分子）の構造'!L$53,NA())</f>
        <v>8797</v>
      </c>
      <c r="G50" s="176" t="e">
        <f>NA()</f>
        <v>#N/A</v>
      </c>
      <c r="H50" s="176" t="e">
        <f>NA()</f>
        <v>#N/A</v>
      </c>
      <c r="I50" s="176">
        <f>IF(ISNUMBER('実質公債費比率（分子）の構造'!M$53),'実質公債費比率（分子）の構造'!M$53,NA())</f>
        <v>9119</v>
      </c>
      <c r="J50" s="176" t="e">
        <f>NA()</f>
        <v>#N/A</v>
      </c>
      <c r="K50" s="176" t="e">
        <f>NA()</f>
        <v>#N/A</v>
      </c>
      <c r="L50" s="176">
        <f>IF(ISNUMBER('実質公債費比率（分子）の構造'!N$53),'実質公債費比率（分子）の構造'!N$53,NA())</f>
        <v>9733</v>
      </c>
      <c r="M50" s="176" t="e">
        <f>NA()</f>
        <v>#N/A</v>
      </c>
      <c r="N50" s="176" t="e">
        <f>NA()</f>
        <v>#N/A</v>
      </c>
      <c r="O50" s="176">
        <f>IF(ISNUMBER('実質公債費比率（分子）の構造'!O$53),'実質公債費比率（分子）の構造'!O$53,NA())</f>
        <v>10344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369716</v>
      </c>
      <c r="E56" s="175"/>
      <c r="F56" s="175"/>
      <c r="G56" s="175">
        <f>'将来負担比率（分子）の構造'!J$52</f>
        <v>376864</v>
      </c>
      <c r="H56" s="175"/>
      <c r="I56" s="175"/>
      <c r="J56" s="175">
        <f>'将来負担比率（分子）の構造'!K$52</f>
        <v>387164</v>
      </c>
      <c r="K56" s="175"/>
      <c r="L56" s="175"/>
      <c r="M56" s="175">
        <f>'将来負担比率（分子）の構造'!L$52</f>
        <v>401717</v>
      </c>
      <c r="N56" s="175"/>
      <c r="O56" s="175"/>
      <c r="P56" s="175">
        <f>'将来負担比率（分子）の構造'!M$52</f>
        <v>407644</v>
      </c>
    </row>
    <row r="57" spans="1:16" x14ac:dyDescent="0.15">
      <c r="A57" s="175" t="s">
        <v>43</v>
      </c>
      <c r="B57" s="175"/>
      <c r="C57" s="175"/>
      <c r="D57" s="175">
        <f>'将来負担比率（分子）の構造'!I$51</f>
        <v>67968</v>
      </c>
      <c r="E57" s="175"/>
      <c r="F57" s="175"/>
      <c r="G57" s="175">
        <f>'将来負担比率（分子）の構造'!J$51</f>
        <v>66858</v>
      </c>
      <c r="H57" s="175"/>
      <c r="I57" s="175"/>
      <c r="J57" s="175">
        <f>'将来負担比率（分子）の構造'!K$51</f>
        <v>66437</v>
      </c>
      <c r="K57" s="175"/>
      <c r="L57" s="175"/>
      <c r="M57" s="175">
        <f>'将来負担比率（分子）の構造'!L$51</f>
        <v>68792</v>
      </c>
      <c r="N57" s="175"/>
      <c r="O57" s="175"/>
      <c r="P57" s="175">
        <f>'将来負担比率（分子）の構造'!M$51</f>
        <v>69819</v>
      </c>
    </row>
    <row r="58" spans="1:16" x14ac:dyDescent="0.15">
      <c r="A58" s="175" t="s">
        <v>42</v>
      </c>
      <c r="B58" s="175"/>
      <c r="C58" s="175"/>
      <c r="D58" s="175">
        <f>'将来負担比率（分子）の構造'!I$50</f>
        <v>76383</v>
      </c>
      <c r="E58" s="175"/>
      <c r="F58" s="175"/>
      <c r="G58" s="175">
        <f>'将来負担比率（分子）の構造'!J$50</f>
        <v>79920</v>
      </c>
      <c r="H58" s="175"/>
      <c r="I58" s="175"/>
      <c r="J58" s="175">
        <f>'将来負担比率（分子）の構造'!K$50</f>
        <v>82649</v>
      </c>
      <c r="K58" s="175"/>
      <c r="L58" s="175"/>
      <c r="M58" s="175">
        <f>'将来負担比率（分子）の構造'!L$50</f>
        <v>97448</v>
      </c>
      <c r="N58" s="175"/>
      <c r="O58" s="175"/>
      <c r="P58" s="175">
        <f>'将来負担比率（分子）の構造'!M$50</f>
        <v>103745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1433</v>
      </c>
      <c r="C61" s="175"/>
      <c r="D61" s="175"/>
      <c r="E61" s="175">
        <f>'将来負担比率（分子）の構造'!J$46</f>
        <v>1467</v>
      </c>
      <c r="F61" s="175"/>
      <c r="G61" s="175"/>
      <c r="H61" s="175">
        <f>'将来負担比率（分子）の構造'!K$46</f>
        <v>356</v>
      </c>
      <c r="I61" s="175"/>
      <c r="J61" s="175"/>
      <c r="K61" s="175">
        <f>'将来負担比率（分子）の構造'!L$46</f>
        <v>2</v>
      </c>
      <c r="L61" s="175"/>
      <c r="M61" s="175"/>
      <c r="N61" s="175">
        <f>'将来負担比率（分子）の構造'!M$46</f>
        <v>3</v>
      </c>
      <c r="O61" s="175"/>
      <c r="P61" s="175"/>
    </row>
    <row r="62" spans="1:16" x14ac:dyDescent="0.15">
      <c r="A62" s="175" t="s">
        <v>36</v>
      </c>
      <c r="B62" s="175">
        <f>'将来負担比率（分子）の構造'!I$45</f>
        <v>58417</v>
      </c>
      <c r="C62" s="175"/>
      <c r="D62" s="175"/>
      <c r="E62" s="175">
        <f>'将来負担比率（分子）の構造'!J$45</f>
        <v>57569</v>
      </c>
      <c r="F62" s="175"/>
      <c r="G62" s="175"/>
      <c r="H62" s="175">
        <f>'将来負担比率（分子）の構造'!K$45</f>
        <v>56832</v>
      </c>
      <c r="I62" s="175"/>
      <c r="J62" s="175"/>
      <c r="K62" s="175">
        <f>'将来負担比率（分子）の構造'!L$45</f>
        <v>56281</v>
      </c>
      <c r="L62" s="175"/>
      <c r="M62" s="175"/>
      <c r="N62" s="175">
        <f>'将来負担比率（分子）の構造'!M$45</f>
        <v>53994</v>
      </c>
      <c r="O62" s="175"/>
      <c r="P62" s="175"/>
    </row>
    <row r="63" spans="1:16" x14ac:dyDescent="0.15">
      <c r="A63" s="175" t="s">
        <v>35</v>
      </c>
      <c r="B63" s="175">
        <f>'将来負担比率（分子）の構造'!I$44</f>
        <v>151</v>
      </c>
      <c r="C63" s="175"/>
      <c r="D63" s="175"/>
      <c r="E63" s="175">
        <f>'将来負担比率（分子）の構造'!J$44</f>
        <v>149</v>
      </c>
      <c r="F63" s="175"/>
      <c r="G63" s="175"/>
      <c r="H63" s="175">
        <f>'将来負担比率（分子）の構造'!K$44</f>
        <v>127</v>
      </c>
      <c r="I63" s="175"/>
      <c r="J63" s="175"/>
      <c r="K63" s="175">
        <f>'将来負担比率（分子）の構造'!L$44</f>
        <v>122</v>
      </c>
      <c r="L63" s="175"/>
      <c r="M63" s="175"/>
      <c r="N63" s="175">
        <f>'将来負担比率（分子）の構造'!M$44</f>
        <v>112</v>
      </c>
      <c r="O63" s="175"/>
      <c r="P63" s="175"/>
    </row>
    <row r="64" spans="1:16" x14ac:dyDescent="0.15">
      <c r="A64" s="175" t="s">
        <v>34</v>
      </c>
      <c r="B64" s="175">
        <f>'将来負担比率（分子）の構造'!I$43</f>
        <v>101405</v>
      </c>
      <c r="C64" s="175"/>
      <c r="D64" s="175"/>
      <c r="E64" s="175">
        <f>'将来負担比率（分子）の構造'!J$43</f>
        <v>95474</v>
      </c>
      <c r="F64" s="175"/>
      <c r="G64" s="175"/>
      <c r="H64" s="175">
        <f>'将来負担比率（分子）の構造'!K$43</f>
        <v>92894</v>
      </c>
      <c r="I64" s="175"/>
      <c r="J64" s="175"/>
      <c r="K64" s="175">
        <f>'将来負担比率（分子）の構造'!L$43</f>
        <v>92410</v>
      </c>
      <c r="L64" s="175"/>
      <c r="M64" s="175"/>
      <c r="N64" s="175">
        <f>'将来負担比率（分子）の構造'!M$43</f>
        <v>90229</v>
      </c>
      <c r="O64" s="175"/>
      <c r="P64" s="175"/>
    </row>
    <row r="65" spans="1:16" x14ac:dyDescent="0.15">
      <c r="A65" s="175" t="s">
        <v>33</v>
      </c>
      <c r="B65" s="175">
        <f>'将来負担比率（分子）の構造'!I$42</f>
        <v>16415</v>
      </c>
      <c r="C65" s="175"/>
      <c r="D65" s="175"/>
      <c r="E65" s="175">
        <f>'将来負担比率（分子）の構造'!J$42</f>
        <v>14919</v>
      </c>
      <c r="F65" s="175"/>
      <c r="G65" s="175"/>
      <c r="H65" s="175">
        <f>'将来負担比率（分子）の構造'!K$42</f>
        <v>14750</v>
      </c>
      <c r="I65" s="175"/>
      <c r="J65" s="175"/>
      <c r="K65" s="175">
        <f>'将来負担比率（分子）の構造'!L$42</f>
        <v>14453</v>
      </c>
      <c r="L65" s="175"/>
      <c r="M65" s="175"/>
      <c r="N65" s="175">
        <f>'将来負担比率（分子）の構造'!M$42</f>
        <v>13915</v>
      </c>
      <c r="O65" s="175"/>
      <c r="P65" s="175"/>
    </row>
    <row r="66" spans="1:16" x14ac:dyDescent="0.15">
      <c r="A66" s="175" t="s">
        <v>32</v>
      </c>
      <c r="B66" s="175">
        <f>'将来負担比率（分子）の構造'!I$41</f>
        <v>352156</v>
      </c>
      <c r="C66" s="175"/>
      <c r="D66" s="175"/>
      <c r="E66" s="175">
        <f>'将来負担比率（分子）の構造'!J$41</f>
        <v>352657</v>
      </c>
      <c r="F66" s="175"/>
      <c r="G66" s="175"/>
      <c r="H66" s="175">
        <f>'将来負担比率（分子）の構造'!K$41</f>
        <v>363236</v>
      </c>
      <c r="I66" s="175"/>
      <c r="J66" s="175"/>
      <c r="K66" s="175">
        <f>'将来負担比率（分子）の構造'!L$41</f>
        <v>372560</v>
      </c>
      <c r="L66" s="175"/>
      <c r="M66" s="175"/>
      <c r="N66" s="175">
        <f>'将来負担比率（分子）の構造'!M$41</f>
        <v>377959</v>
      </c>
      <c r="O66" s="175"/>
      <c r="P66" s="175"/>
    </row>
    <row r="67" spans="1:16" x14ac:dyDescent="0.15">
      <c r="A67" s="175" t="s">
        <v>76</v>
      </c>
      <c r="B67" s="175" t="e">
        <f>NA()</f>
        <v>#N/A</v>
      </c>
      <c r="C67" s="175">
        <f>IF(ISNUMBER('将来負担比率（分子）の構造'!I$53), IF('将来負担比率（分子）の構造'!I$53 &lt; 0, 0, '将来負担比率（分子）の構造'!I$53), NA())</f>
        <v>15910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19808</v>
      </c>
      <c r="C72" s="179">
        <f>基金残高に係る経年分析!G55</f>
        <v>20736</v>
      </c>
      <c r="D72" s="179">
        <f>基金残高に係る経年分析!H55</f>
        <v>22840</v>
      </c>
    </row>
    <row r="73" spans="1:16" x14ac:dyDescent="0.15">
      <c r="A73" s="178" t="s">
        <v>79</v>
      </c>
      <c r="B73" s="179">
        <f>基金残高に係る経年分析!F56</f>
        <v>1446</v>
      </c>
      <c r="C73" s="179">
        <f>基金残高に係る経年分析!G56</f>
        <v>1477</v>
      </c>
      <c r="D73" s="179">
        <f>基金残高に係る経年分析!H56</f>
        <v>1529</v>
      </c>
    </row>
    <row r="74" spans="1:16" x14ac:dyDescent="0.15">
      <c r="A74" s="178" t="s">
        <v>80</v>
      </c>
      <c r="B74" s="179">
        <f>基金残高に係る経年分析!F57</f>
        <v>34134</v>
      </c>
      <c r="C74" s="179">
        <f>基金残高に係る経年分析!G57</f>
        <v>37310</v>
      </c>
      <c r="D74" s="179">
        <f>基金残高に係る経年分析!H57</f>
        <v>41536</v>
      </c>
    </row>
  </sheetData>
  <sheetProtection algorithmName="SHA-512" hashValue="tOB2D2teqxLhUUyJ8CuORzOlHRsbM7RE8uwYvn02YUjpCTevz9mL4bAPfUDYBjdrbHa+AAMPrxUn1Gc3ZFdVfg==" saltValue="J9+i4gKbH/ZudshN2Hy0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