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623995A2-8F71-4E8B-8070-1FA338249C0E}" xr6:coauthVersionLast="36" xr6:coauthVersionMax="47" xr10:uidLastSave="{00000000-0000-0000-0000-000000000000}"/>
  <bookViews>
    <workbookView xWindow="-105" yWindow="-105" windowWidth="19425" windowHeight="10560" tabRatio="743"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C38" i="10" s="1"/>
  <c r="C39" i="10" s="1"/>
  <c r="C40" i="10" s="1"/>
  <c r="AM34" i="10" l="1"/>
  <c r="AM35" i="10" s="1"/>
  <c r="AM36" i="10" s="1"/>
  <c r="AM37" i="10" s="1"/>
  <c r="AM38" i="10" s="1"/>
  <c r="BE34" i="10" l="1"/>
</calcChain>
</file>

<file path=xl/sharedStrings.xml><?xml version="1.0" encoding="utf-8"?>
<sst xmlns="http://schemas.openxmlformats.org/spreadsheetml/2006/main" count="1096" uniqueCount="637">
  <si>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</si>
  <si>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</si>
  <si>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</si>
  <si>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</si>
  <si>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</si>
  <si>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</si>
  <si>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</si>
  <si>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</si>
  <si>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</si>
  <si>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</si>
  <si>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</si>
  <si>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</si>
  <si>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</si>
  <si>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</si>
  <si>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</si>
  <si>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</si>
  <si>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</si>
  <si>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</si>
  <si>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</si>
  <si>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</si>
  <si>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</si>
  <si>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</si>
  <si>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</si>
  <si>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</si>
  <si>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</si>
  <si>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</si>
  <si>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</si>
  <si>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</si>
  <si>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</si>
  <si>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</si>
  <si>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</si>
  <si>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</si>
  <si>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</si>
  <si>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</si>
  <si>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</si>
  <si>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</si>
  <si>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</si>
  <si>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</si>
  <si>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</si>
  <si>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</si>
  <si>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</si>
  <si>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</si>
  <si>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</si>
  <si>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</si>
  <si>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</si>
  <si>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</si>
  <si>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</si>
  <si>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</si>
  <si>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</si>
  <si>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</si>
  <si>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</si>
  <si>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</si>
  <si>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</si>
  <si>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</si>
  <si>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</si>
  <si>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</si>
  <si>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</si>
  <si>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</si>
  <si>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</si>
  <si>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</si>
  <si>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</si>
  <si>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</si>
  <si>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</si>
  <si>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</si>
  <si>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</si>
  <si>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</si>
  <si>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</si>
  <si>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</si>
  <si>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</si>
  <si>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</si>
  <si>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</si>
  <si>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</si>
  <si>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</si>
  <si>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</si>
  <si>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</si>
  <si>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</si>
  <si>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</si>
  <si>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</si>
  <si>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</si>
  <si>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</si>
  <si>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</si>
  <si>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</si>
  <si>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</si>
  <si>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</si>
  <si>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</si>
  <si>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</si>
  <si>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</si>
  <si>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</si>
  <si>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</si>
  <si>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</si>
  <si>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</si>
  <si>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</si>
  <si>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</si>
  <si>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</si>
  <si>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</si>
  <si>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</si>
  <si>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</si>
  <si>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</si>
  <si>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</si>
  <si>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</si>
  <si>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</si>
  <si>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</si>
  <si>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</si>
  <si>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</si>
  <si>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</si>
  <si>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</si>
  <si>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</si>
  <si>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</si>
  <si>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</si>
  <si>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</si>
  <si>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</si>
  <si>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</si>
  <si>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</si>
  <si>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</si>
  <si>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</si>
  <si>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</si>
  <si>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</si>
  <si>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</si>
  <si>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</si>
  <si>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</si>
  <si>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</si>
  <si>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</si>
  <si>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</si>
  <si>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</si>
  <si>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</si>
  <si>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</si>
  <si>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</si>
  <si>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</si>
  <si>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</si>
  <si>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</si>
  <si>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</si>
  <si>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</si>
  <si>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</si>
  <si>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</si>
  <si>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</si>
  <si>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</si>
  <si>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</si>
  <si>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</si>
  <si>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</si>
  <si>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</si>
  <si>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</si>
  <si>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</si>
  <si>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</si>
  <si>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</si>
  <si>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</si>
  <si>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</si>
  <si>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</si>
  <si>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</si>
  <si>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</si>
  <si>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</si>
  <si>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</si>
  <si>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</si>
  <si>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</si>
  <si>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</si>
  <si>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</si>
  <si>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</si>
  <si>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</si>
  <si>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</si>
  <si>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</si>
  <si>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</si>
  <si>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</si>
  <si>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</si>
  <si>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</si>
  <si>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</si>
  <si>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</si>
  <si>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</si>
  <si>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</si>
  <si>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</si>
  <si>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</si>
  <si>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</si>
  <si>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</si>
  <si>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</si>
  <si>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</si>
  <si>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</si>
  <si>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</si>
  <si>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</si>
  <si>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</si>
  <si>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</si>
  <si>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</si>
  <si>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</si>
  <si>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</si>
  <si>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</si>
  <si>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</si>
  <si>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</si>
  <si>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</si>
  <si>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</si>
  <si>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</si>
  <si>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</si>
  <si>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</si>
  <si>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</si>
  <si>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</si>
  <si>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</si>
  <si>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</si>
  <si>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</si>
  <si>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</si>
  <si>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</si>
  <si>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</si>
  <si>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</si>
  <si>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</si>
  <si>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</si>
  <si>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</si>
  <si>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</si>
  <si>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</si>
  <si>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</si>
  <si>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</si>
  <si>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</si>
  <si>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</si>
  <si>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</si>
  <si>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</si>
  <si>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</si>
  <si>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</si>
  <si>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</si>
  <si>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</si>
  <si>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</si>
  <si>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</si>
  <si>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</si>
  <si>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</si>
  <si>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</si>
  <si>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</si>
  <si>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</si>
  <si>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</si>
  <si>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</si>
  <si>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</si>
  <si>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</si>
  <si>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</si>
  <si>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</si>
  <si>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</si>
  <si>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</si>
  <si>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</si>
  <si>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</si>
  <si>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</si>
  <si>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</si>
  <si>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</si>
  <si>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</si>
  <si>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</si>
  <si>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</si>
  <si>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</si>
  <si>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</si>
  <si>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</si>
  <si>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</si>
  <si>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</si>
  <si>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</si>
  <si>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</si>
  <si>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</si>
  <si>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</si>
  <si>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</si>
  <si>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</si>
  <si>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</si>
  <si>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</si>
  <si>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</si>
  <si>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</si>
  <si>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</si>
  <si>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</si>
  <si>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</si>
  <si>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</si>
  <si>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</si>
  <si>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</si>
  <si>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</si>
  <si>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</si>
  <si>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</si>
  <si>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</si>
  <si>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</si>
  <si>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</si>
  <si>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</si>
  <si>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</si>
  <si>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</si>
  <si>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</si>
  <si>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</si>
  <si>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</si>
  <si>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</si>
  <si>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</si>
  <si>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</si>
  <si>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</si>
  <si>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</si>
  <si>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</si>
  <si>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</si>
  <si>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</si>
  <si>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</si>
  <si>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</si>
  <si>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</si>
  <si>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</si>
  <si>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</si>
  <si>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</si>
  <si>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</si>
  <si>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</si>
  <si>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</si>
  <si>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</si>
  <si>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</si>
  <si>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</si>
  <si>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</si>
  <si>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</si>
  <si>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</si>
  <si>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</si>
  <si>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</si>
  <si>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</si>
  <si>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</si>
  <si>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</si>
  <si>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</si>
  <si>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</si>
  <si>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</si>
  <si>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</si>
  <si>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</si>
  <si>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</si>
  <si>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</si>
  <si>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</si>
  <si>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</si>
  <si>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</si>
  <si>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</si>
  <si>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</si>
  <si>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</si>
  <si>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</si>
  <si>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</si>
  <si>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</si>
  <si>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</si>
  <si>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</si>
  <si>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</si>
  <si>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</si>
  <si>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</si>
  <si>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</si>
  <si>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</si>
  <si>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</si>
  <si>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</si>
  <si>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</si>
  <si>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</si>
  <si>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</si>
  <si>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</si>
  <si>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</si>
  <si>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</si>
  <si>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</si>
  <si>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</si>
  <si>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</si>
  <si>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</si>
  <si>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</si>
  <si>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</si>
  <si>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</si>
  <si>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</si>
  <si>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</si>
  <si>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</si>
  <si>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</si>
  <si>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</si>
  <si>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</si>
  <si>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</si>
  <si>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</si>
  <si>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</si>
  <si>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</si>
  <si>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</si>
  <si>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</si>
  <si>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</si>
  <si>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</si>
  <si>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</si>
  <si>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</si>
  <si>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</si>
  <si>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</si>
  <si>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</si>
  <si>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</si>
  <si>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</si>
  <si>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</si>
  <si>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</si>
  <si>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</si>
  <si>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</si>
  <si>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</si>
  <si>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</si>
  <si>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</si>
  <si>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</si>
  <si>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</si>
  <si>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</si>
  <si>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</si>
  <si>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</si>
  <si>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</si>
  <si>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</si>
  <si>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</si>
  <si>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</si>
  <si>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</si>
  <si>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</si>
  <si>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</si>
  <si>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</si>
  <si>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</si>
  <si>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</si>
  <si>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</si>
  <si>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</si>
  <si>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</si>
  <si>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</si>
  <si>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</si>
  <si>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</si>
  <si>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</si>
  <si>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</si>
  <si>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</si>
  <si>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</si>
  <si>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</si>
  <si>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</si>
  <si>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</si>
  <si>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</si>
  <si>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</si>
  <si>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</si>
  <si>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</si>
  <si>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</si>
  <si>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</si>
  <si>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</si>
  <si>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</si>
  <si>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</si>
  <si>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</si>
  <si>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</si>
  <si>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</si>
  <si>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</si>
  <si>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</si>
  <si>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</si>
  <si>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</si>
  <si>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</si>
  <si>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</si>
  <si>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</si>
  <si>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</si>
  <si>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</si>
  <si>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</si>
  <si>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</si>
  <si>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</si>
  <si>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</si>
  <si>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</si>
  <si>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</si>
  <si>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</si>
  <si>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</si>
  <si>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</si>
  <si>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</si>
  <si>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</si>
  <si>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</si>
  <si>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</si>
  <si>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</si>
  <si>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</si>
  <si>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</si>
  <si>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</si>
  <si>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</si>
  <si>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</si>
  <si>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</si>
  <si>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</si>
  <si>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</si>
  <si>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</si>
  <si>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</si>
  <si>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</si>
  <si>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</si>
  <si>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</si>
  <si>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</si>
  <si>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</si>
  <si>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</si>
  <si>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</si>
  <si>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</si>
  <si>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</si>
  <si>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</si>
  <si>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</si>
  <si>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</si>
  <si>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</si>
  <si>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</si>
  <si>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</si>
  <si>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</si>
  <si>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</si>
  <si>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</si>
  <si>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</si>
  <si>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</si>
  <si>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</si>
  <si>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</si>
  <si>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</si>
  <si>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</si>
  <si>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</si>
  <si>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</si>
  <si>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</si>
  <si>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</si>
  <si>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</si>
  <si>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</si>
  <si>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</si>
  <si>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</si>
  <si>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</si>
  <si>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</si>
  <si>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</si>
  <si>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</si>
  <si>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</si>
  <si>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</si>
  <si>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</si>
  <si>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</si>
  <si>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</si>
  <si>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</si>
  <si>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</si>
  <si>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</si>
  <si>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</si>
  <si>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</si>
  <si>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</si>
  <si>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</si>
  <si>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</si>
  <si>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</si>
  <si>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</si>
  <si>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</si>
  <si>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</si>
  <si>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</si>
  <si>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</si>
  <si>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</si>
  <si>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</si>
  <si>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</si>
  <si>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</si>
  <si>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</si>
  <si>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</si>
  <si>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</si>
  <si>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</si>
  <si>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</si>
  <si>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</si>
  <si>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</si>
  <si>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</si>
  <si>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</si>
  <si>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</si>
  <si>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</si>
  <si>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</si>
  <si>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</si>
  <si>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</si>
  <si>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</si>
  <si>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</si>
  <si>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</si>
  <si>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</si>
  <si>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</si>
  <si>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</si>
  <si>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</si>
  <si>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</si>
  <si>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</si>
  <si>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</si>
  <si>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</si>
  <si>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</si>
  <si>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</si>
  <si>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</si>
  <si>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</si>
  <si>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</si>
  <si>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</si>
  <si>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</si>
  <si>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</si>
  <si>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</si>
  <si>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</si>
  <si>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</si>
  <si>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</si>
  <si>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</si>
  <si>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</si>
  <si>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</si>
  <si>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</si>
  <si>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</si>
  <si>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</si>
  <si>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</si>
  <si>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</si>
  <si>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</si>
  <si>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</si>
  <si>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</si>
  <si>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</si>
  <si>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</si>
  <si>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</si>
  <si>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</si>
  <si>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</si>
  <si>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</si>
  <si>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</si>
  <si>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</si>
  <si>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</si>
  <si>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</si>
  <si>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</si>
  <si>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</si>
  <si>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</si>
  <si>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</si>
  <si>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</si>
  <si>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</si>
  <si>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</si>
  <si>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</si>
  <si>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</si>
  <si>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</si>
  <si>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</si>
  <si>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</si>
  <si>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</si>
  <si>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</si>
  <si>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</si>
  <si>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</si>
  <si>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</si>
  <si>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</si>
  <si>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</si>
  <si>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</si>
  <si>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</si>
  <si>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</si>
  <si>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</si>
  <si>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</si>
  <si>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</si>
  <si>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</si>
  <si>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</si>
  <si>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</si>
  <si>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</si>
  <si>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</si>
  <si>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</si>
  <si>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</si>
  <si>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</si>
  <si>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</si>
  <si>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</si>
  <si>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</si>
  <si>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</si>
  <si>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0.78</t>
  </si>
  <si>
    <t>水道事業会計</t>
  </si>
  <si>
    <t>下水道事業会計</t>
  </si>
  <si>
    <t>一般会計</t>
  </si>
  <si>
    <t>国民健康保険会計</t>
  </si>
  <si>
    <t>▲ 1.29</t>
  </si>
  <si>
    <t>▲ 0.43</t>
  </si>
  <si>
    <t>介護保険会計</t>
  </si>
  <si>
    <t>交通事業会計</t>
  </si>
  <si>
    <t>後期高齢者医療会計</t>
  </si>
  <si>
    <t>母子父子寡婦福祉資金貸付事業会計</t>
  </si>
  <si>
    <t>その他会計（赤字）</t>
  </si>
  <si>
    <t>その他会計（黒字）</t>
  </si>
  <si>
    <t>（百万円）</t>
    <phoneticPr fontId="5"/>
  </si>
  <si>
    <t>H30</t>
    <phoneticPr fontId="5"/>
  </si>
  <si>
    <t>R01</t>
    <phoneticPr fontId="5"/>
  </si>
  <si>
    <t>R02</t>
    <phoneticPr fontId="5"/>
  </si>
  <si>
    <t>R03</t>
    <phoneticPr fontId="5"/>
  </si>
  <si>
    <t>R04</t>
    <phoneticPr fontId="5"/>
  </si>
  <si>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</si>
  <si>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</si>
  <si>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</si>
  <si>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</si>
  <si>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</si>
  <si>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</si>
  <si>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</si>
  <si>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</si>
  <si>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</si>
  <si>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</si>
  <si>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</si>
  <si>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</si>
  <si>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</si>
  <si>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</si>
  <si>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</si>
  <si>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</si>
  <si>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市制100周年記念人づくり基金</t>
    <rPh sb="0" eb="2">
      <t>シセイ</t>
    </rPh>
    <rPh sb="5" eb="7">
      <t>シュウネン</t>
    </rPh>
    <rPh sb="7" eb="9">
      <t>キネン</t>
    </rPh>
    <rPh sb="9" eb="10">
      <t>ヒト</t>
    </rPh>
    <rPh sb="13" eb="15">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</si>
  <si>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</si>
  <si>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</si>
  <si>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</si>
  <si>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</si>
  <si>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</si>
  <si>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将来負担比率は、分母となる標準財政規模が減少した影響はあるものの、公営企業債等繰入見込額や退職手当負担見込額の減少により、分子となる将来負担額も減少したことにより前年度から減少している。
　実質公債費比率は、単年度比較では微増したものの、決算値（3ヵ年平均）は前年度と横ばいとなった。類似団体を継続して下回っているものの、熊本地震に関連する事業の起債の償還が令和3年度より本格化したことから、今後も引き続き、財政の中期見通しに基づく投資的経費の総額管理等による計画的な市債発行を行い、指標の著しい悪化を招かないよう図っていく。</t>
    <rPh sb="25" eb="27">
      <t>エイキョウ</t>
    </rPh>
    <rPh sb="34" eb="38">
      <t>コウエイキギョウ</t>
    </rPh>
    <rPh sb="105" eb="108">
      <t>タンネンド</t>
    </rPh>
    <rPh sb="108" eb="110">
      <t>ヒカク</t>
    </rPh>
    <rPh sb="112" eb="114">
      <t>ビゾウ</t>
    </rPh>
    <rPh sb="131" eb="134">
      <t>ゼンネンド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</si>
  <si>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</si>
  <si>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</si>
  <si>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</si>
  <si>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xml:space="preserve">＜有形固定資産減価償却率の変動理由＞
</t>
    </r>
    <r>
      <rPr>
        <sz val="11"/>
        <rFont val="ＭＳ ゴシック"/>
        <family val="3"/>
        <charset val="128"/>
      </rPr>
      <t>　</t>
    </r>
    <r>
      <rPr>
        <sz val="10.5"/>
        <rFont val="ＭＳ ゴシック"/>
        <family val="3"/>
        <charset val="128"/>
      </rPr>
      <t>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r>
    <rPh sb="1" eb="3">
      <t>ユウケイ</t>
    </rPh>
    <rPh sb="3" eb="5">
      <t>コテイ</t>
    </rPh>
    <rPh sb="5" eb="7">
      <t>シサン</t>
    </rPh>
    <rPh sb="7" eb="9">
      <t>ゲンカ</t>
    </rPh>
    <rPh sb="9" eb="11">
      <t>ショウキャク</t>
    </rPh>
    <rPh sb="11" eb="12">
      <t>リツ</t>
    </rPh>
    <rPh sb="13" eb="15">
      <t>ヘンドウ</t>
    </rPh>
    <rPh sb="15" eb="17">
      <t>リユウ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</si>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</sst>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ill="1" applyBorder="1" applyAlignment="1" applyProtection="1">
      <alignment horizontal="left" vertical="top" wrapText="1"/>
      <protection locked="0"/>
    </xf>
    <xf numFmtId="0" fontId="16" fillId="0" borderId="56" xfId="16" applyFill="1" applyBorder="1" applyAlignment="1" applyProtection="1">
      <alignment horizontal="left" vertical="top" wrapText="1"/>
      <protection locked="0"/>
    </xf>
    <xf numFmtId="0" fontId="16" fillId="0" borderId="37" xfId="16" applyFill="1" applyBorder="1" applyAlignment="1" applyProtection="1">
      <alignment horizontal="left" vertical="top" wrapText="1"/>
      <protection locked="0"/>
    </xf>
    <xf numFmtId="0" fontId="16" fillId="0" borderId="38" xfId="16" applyFill="1" applyBorder="1" applyAlignment="1" applyProtection="1">
      <alignment horizontal="left" vertical="top" wrapText="1"/>
      <protection locked="0"/>
    </xf>
    <xf numFmtId="0" fontId="16" fillId="0" borderId="0" xfId="16" applyFill="1" applyAlignment="1" applyProtection="1">
      <alignment horizontal="left" vertical="top" wrapText="1"/>
      <protection locked="0"/>
    </xf>
    <xf numFmtId="0" fontId="16" fillId="0" borderId="65" xfId="16" applyFill="1" applyBorder="1" applyAlignment="1" applyProtection="1">
      <alignment horizontal="left" vertical="top" wrapText="1"/>
      <protection locked="0"/>
    </xf>
    <xf numFmtId="0" fontId="16" fillId="0" borderId="51" xfId="16" applyFill="1" applyBorder="1" applyAlignment="1" applyProtection="1">
      <alignment horizontal="left" vertical="top" wrapText="1"/>
      <protection locked="0"/>
    </xf>
    <xf numFmtId="0" fontId="16" fillId="0" borderId="12" xfId="16" applyFill="1" applyBorder="1" applyAlignment="1" applyProtection="1">
      <alignment horizontal="left" vertical="top" wrapText="1"/>
      <protection locked="0"/>
    </xf>
    <xf numFmtId="0" fontId="16" fillId="0" borderId="41" xfId="16" applyFill="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EC949E-2544-4D55-B955-36C7BE1E30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7BCA-443B-905C-3E5E97899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77633</c:v>
                </c:pt>
                <c:pt idx="1">
                  <c:v>91725</c:v>
                </c:pt>
                <c:pt idx="2">
                  <c:v>55190</c:v>
                </c:pt>
                <c:pt idx="3">
                  <c:v>71897</c:v>
                </c:pt>
                <c:pt idx="4">
                  <c:v>57515</c:v>
                </c:pt>
              </c:numCache>
            </c:numRef>
          </c:val>
          <c:smooth val="0"/>
          <c:extLst>
            <c:ext xmlns:c16="http://schemas.microsoft.com/office/drawing/2014/chart" uri="{C3380CC4-5D6E-409C-BE32-E72D297353CC}">
              <c16:uniqueId val="{00000001-7BCA-443B-905C-3E5E97899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3.36</c:v>
                </c:pt>
                <c:pt idx="1">
                  <c:v>3.46</c:v>
                </c:pt>
                <c:pt idx="2">
                  <c:v>2.84</c:v>
                </c:pt>
                <c:pt idx="3">
                  <c:v>3.19</c:v>
                </c:pt>
                <c:pt idx="4">
                  <c:v>3.72</c:v>
                </c:pt>
              </c:numCache>
            </c:numRef>
          </c:val>
          <c:extLst>
            <c:ext xmlns:c16="http://schemas.microsoft.com/office/drawing/2014/chart" uri="{C3380CC4-5D6E-409C-BE32-E72D297353CC}">
              <c16:uniqueId val="{00000000-A04E-44EA-B357-E4560257E3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c:v>
                </c:pt>
                <c:pt idx="1">
                  <c:v>2.12</c:v>
                </c:pt>
                <c:pt idx="2">
                  <c:v>1.89</c:v>
                </c:pt>
                <c:pt idx="3">
                  <c:v>1.77</c:v>
                </c:pt>
                <c:pt idx="4">
                  <c:v>2.11</c:v>
                </c:pt>
              </c:numCache>
            </c:numRef>
          </c:val>
          <c:extLst>
            <c:ext xmlns:c16="http://schemas.microsoft.com/office/drawing/2014/chart" uri="{C3380CC4-5D6E-409C-BE32-E72D297353CC}">
              <c16:uniqueId val="{00000001-A04E-44EA-B357-E4560257E3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-0.22</c:v>
                </c:pt>
                <c:pt idx="2">
                  <c:v>-0.78</c:v>
                </c:pt>
                <c:pt idx="3">
                  <c:v>0.54</c:v>
                </c:pt>
                <c:pt idx="4">
                  <c:v>0.74</c:v>
                </c:pt>
              </c:numCache>
            </c:numRef>
          </c:val>
          <c:smooth val="0"/>
          <c:extLst>
            <c:ext xmlns:c16="http://schemas.microsoft.com/office/drawing/2014/chart" uri="{C3380CC4-5D6E-409C-BE32-E72D297353CC}">
              <c16:uniqueId val="{00000002-A04E-44EA-B357-E4560257E3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0.23</c:v>
                </c:pt>
                <c:pt idx="4">
                  <c:v>#N/A</c:v>
                </c:pt>
                <c:pt idx="5">
                  <c:v>0.25</c:v>
                </c:pt>
                <c:pt idx="6">
                  <c:v>#N/A</c:v>
                </c:pt>
                <c:pt idx="7">
                  <c:v>0.19</c:v>
                </c:pt>
                <c:pt idx="8">
                  <c:v>#N/A</c:v>
                </c:pt>
                <c:pt idx="9">
                  <c:v>0.21</c:v>
                </c:pt>
              </c:numCache>
            </c:numRef>
          </c:val>
          <c:extLst>
            <c:ext xmlns:c16="http://schemas.microsoft.com/office/drawing/2014/chart" uri="{C3380CC4-5D6E-409C-BE32-E72D297353CC}">
              <c16:uniqueId val="{00000000-C628-4011-BF00-05B3136D60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8-4011-BF00-05B3136D605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C628-4011-BF00-05B3136D605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0.15</c:v>
                </c:pt>
                <c:pt idx="4">
                  <c:v>#N/A</c:v>
                </c:pt>
                <c:pt idx="5">
                  <c:v>0.16</c:v>
                </c:pt>
                <c:pt idx="6">
                  <c:v>#N/A</c:v>
                </c:pt>
                <c:pt idx="7">
                  <c:v>0.15</c:v>
                </c:pt>
                <c:pt idx="8">
                  <c:v>#N/A</c:v>
                </c:pt>
                <c:pt idx="9">
                  <c:v>0.17</c:v>
                </c:pt>
              </c:numCache>
            </c:numRef>
          </c:val>
          <c:extLst>
            <c:ext xmlns:c16="http://schemas.microsoft.com/office/drawing/2014/chart" uri="{C3380CC4-5D6E-409C-BE32-E72D297353CC}">
              <c16:uniqueId val="{00000003-C628-4011-BF00-05B3136D605E}"/>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0.65</c:v>
                </c:pt>
                <c:pt idx="2">
                  <c:v>#N/A</c:v>
                </c:pt>
                <c:pt idx="3">
                  <c:v>0.67</c:v>
                </c:pt>
                <c:pt idx="4">
                  <c:v>#N/A</c:v>
                </c:pt>
                <c:pt idx="5">
                  <c:v>0.43</c:v>
                </c:pt>
                <c:pt idx="6">
                  <c:v>#N/A</c:v>
                </c:pt>
                <c:pt idx="7">
                  <c:v>0.3</c:v>
                </c:pt>
                <c:pt idx="8">
                  <c:v>#N/A</c:v>
                </c:pt>
                <c:pt idx="9">
                  <c:v>0.35</c:v>
                </c:pt>
              </c:numCache>
            </c:numRef>
          </c:val>
          <c:extLst>
            <c:ext xmlns:c16="http://schemas.microsoft.com/office/drawing/2014/chart" uri="{C3380CC4-5D6E-409C-BE32-E72D297353CC}">
              <c16:uniqueId val="{00000004-C628-4011-BF00-05B3136D605E}"/>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2.0099999999999998</c:v>
                </c:pt>
                <c:pt idx="2">
                  <c:v>#N/A</c:v>
                </c:pt>
                <c:pt idx="3">
                  <c:v>2.4900000000000002</c:v>
                </c:pt>
                <c:pt idx="4">
                  <c:v>#N/A</c:v>
                </c:pt>
                <c:pt idx="5">
                  <c:v>3.52</c:v>
                </c:pt>
                <c:pt idx="6">
                  <c:v>#N/A</c:v>
                </c:pt>
                <c:pt idx="7">
                  <c:v>1.0900000000000001</c:v>
                </c:pt>
                <c:pt idx="8">
                  <c:v>#N/A</c:v>
                </c:pt>
                <c:pt idx="9">
                  <c:v>0.83</c:v>
                </c:pt>
              </c:numCache>
            </c:numRef>
          </c:val>
          <c:extLst>
            <c:ext xmlns:c16="http://schemas.microsoft.com/office/drawing/2014/chart" uri="{C3380CC4-5D6E-409C-BE32-E72D297353CC}">
              <c16:uniqueId val="{00000005-C628-4011-BF00-05B3136D605E}"/>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1.29</c:v>
                </c:pt>
                <c:pt idx="1">
                  <c:v>#N/A</c:v>
                </c:pt>
                <c:pt idx="2">
                  <c:v>0.43</c:v>
                </c:pt>
                <c:pt idx="3">
                  <c:v>#N/A</c:v>
                </c:pt>
                <c:pt idx="4">
                  <c:v>#N/A</c:v>
                </c:pt>
                <c:pt idx="5">
                  <c:v>0.2</c:v>
                </c:pt>
                <c:pt idx="6">
                  <c:v>#N/A</c:v>
                </c:pt>
                <c:pt idx="7">
                  <c:v>0.7</c:v>
                </c:pt>
                <c:pt idx="8">
                  <c:v>#N/A</c:v>
                </c:pt>
                <c:pt idx="9">
                  <c:v>1.01</c:v>
                </c:pt>
              </c:numCache>
            </c:numRef>
          </c:val>
          <c:extLst>
            <c:ext xmlns:c16="http://schemas.microsoft.com/office/drawing/2014/chart" uri="{C3380CC4-5D6E-409C-BE32-E72D297353CC}">
              <c16:uniqueId val="{00000006-C628-4011-BF00-05B3136D60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3.22</c:v>
                </c:pt>
                <c:pt idx="4">
                  <c:v>#N/A</c:v>
                </c:pt>
                <c:pt idx="5">
                  <c:v>2.6</c:v>
                </c:pt>
                <c:pt idx="6">
                  <c:v>#N/A</c:v>
                </c:pt>
                <c:pt idx="7">
                  <c:v>2.95</c:v>
                </c:pt>
                <c:pt idx="8">
                  <c:v>#N/A</c:v>
                </c:pt>
                <c:pt idx="9">
                  <c:v>3.45</c:v>
                </c:pt>
              </c:numCache>
            </c:numRef>
          </c:val>
          <c:extLst>
            <c:ext xmlns:c16="http://schemas.microsoft.com/office/drawing/2014/chart" uri="{C3380CC4-5D6E-409C-BE32-E72D297353CC}">
              <c16:uniqueId val="{00000007-C628-4011-BF00-05B3136D60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c:v>
                </c:pt>
                <c:pt idx="2">
                  <c:v>#N/A</c:v>
                </c:pt>
                <c:pt idx="3">
                  <c:v>5.91</c:v>
                </c:pt>
                <c:pt idx="4">
                  <c:v>#N/A</c:v>
                </c:pt>
                <c:pt idx="5">
                  <c:v>5.48</c:v>
                </c:pt>
                <c:pt idx="6">
                  <c:v>#N/A</c:v>
                </c:pt>
                <c:pt idx="7">
                  <c:v>4.0199999999999996</c:v>
                </c:pt>
                <c:pt idx="8">
                  <c:v>#N/A</c:v>
                </c:pt>
                <c:pt idx="9">
                  <c:v>3.77</c:v>
                </c:pt>
              </c:numCache>
            </c:numRef>
          </c:val>
          <c:extLst>
            <c:ext xmlns:c16="http://schemas.microsoft.com/office/drawing/2014/chart" uri="{C3380CC4-5D6E-409C-BE32-E72D297353CC}">
              <c16:uniqueId val="{00000008-C628-4011-BF00-05B3136D60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6.89</c:v>
                </c:pt>
                <c:pt idx="2">
                  <c:v>#N/A</c:v>
                </c:pt>
                <c:pt idx="3">
                  <c:v>7.54</c:v>
                </c:pt>
                <c:pt idx="4">
                  <c:v>#N/A</c:v>
                </c:pt>
                <c:pt idx="5">
                  <c:v>7.27</c:v>
                </c:pt>
                <c:pt idx="6">
                  <c:v>#N/A</c:v>
                </c:pt>
                <c:pt idx="7">
                  <c:v>7.4</c:v>
                </c:pt>
                <c:pt idx="8">
                  <c:v>#N/A</c:v>
                </c:pt>
                <c:pt idx="9">
                  <c:v>4.6399999999999997</c:v>
                </c:pt>
              </c:numCache>
            </c:numRef>
          </c:val>
          <c:extLst>
            <c:ext xmlns:c16="http://schemas.microsoft.com/office/drawing/2014/chart" uri="{C3380CC4-5D6E-409C-BE32-E72D297353CC}">
              <c16:uniqueId val="{00000009-C628-4011-BF00-05B3136D60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27272</c:v>
                </c:pt>
                <c:pt idx="5">
                  <c:v>32428</c:v>
                </c:pt>
                <c:pt idx="8">
                  <c:v>26360</c:v>
                </c:pt>
                <c:pt idx="11">
                  <c:v>30763</c:v>
                </c:pt>
                <c:pt idx="14">
                  <c:v>31212</c:v>
                </c:pt>
              </c:numCache>
            </c:numRef>
          </c:val>
          <c:extLst>
            <c:ext xmlns:c16="http://schemas.microsoft.com/office/drawing/2014/chart" uri="{C3380CC4-5D6E-409C-BE32-E72D297353CC}">
              <c16:uniqueId val="{00000000-806F-490E-8362-C457044217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06F-490E-8362-C457044217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193</c:v>
                </c:pt>
                <c:pt idx="3">
                  <c:v>104</c:v>
                </c:pt>
                <c:pt idx="6">
                  <c:v>194</c:v>
                </c:pt>
                <c:pt idx="9">
                  <c:v>229</c:v>
                </c:pt>
                <c:pt idx="12">
                  <c:v>171</c:v>
                </c:pt>
              </c:numCache>
            </c:numRef>
          </c:val>
          <c:extLst>
            <c:ext xmlns:c16="http://schemas.microsoft.com/office/drawing/2014/chart" uri="{C3380CC4-5D6E-409C-BE32-E72D297353CC}">
              <c16:uniqueId val="{00000002-806F-490E-8362-C457044217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6F-490E-8362-C457044217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5383</c:v>
                </c:pt>
                <c:pt idx="3">
                  <c:v>4994</c:v>
                </c:pt>
                <c:pt idx="6">
                  <c:v>4903</c:v>
                </c:pt>
                <c:pt idx="9">
                  <c:v>4966</c:v>
                </c:pt>
                <c:pt idx="12">
                  <c:v>5071</c:v>
                </c:pt>
              </c:numCache>
            </c:numRef>
          </c:val>
          <c:extLst>
            <c:ext xmlns:c16="http://schemas.microsoft.com/office/drawing/2014/chart" uri="{C3380CC4-5D6E-409C-BE32-E72D297353CC}">
              <c16:uniqueId val="{00000004-806F-490E-8362-C457044217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extLst>
            <c:ext xmlns:c16="http://schemas.microsoft.com/office/drawing/2014/chart" uri="{C3380CC4-5D6E-409C-BE32-E72D297353CC}">
              <c16:uniqueId val="{00000005-806F-490E-8362-C457044217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6F-490E-8362-C457044217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30780</c:v>
                </c:pt>
                <c:pt idx="3">
                  <c:v>35115</c:v>
                </c:pt>
                <c:pt idx="6">
                  <c:v>28559</c:v>
                </c:pt>
                <c:pt idx="9">
                  <c:v>31368</c:v>
                </c:pt>
                <c:pt idx="12">
                  <c:v>32997</c:v>
                </c:pt>
              </c:numCache>
            </c:numRef>
          </c:val>
          <c:extLst>
            <c:ext xmlns:c16="http://schemas.microsoft.com/office/drawing/2014/chart" uri="{C3380CC4-5D6E-409C-BE32-E72D297353CC}">
              <c16:uniqueId val="{00000007-806F-490E-8362-C457044217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11084</c:v>
                </c:pt>
                <c:pt idx="2">
                  <c:v>#N/A</c:v>
                </c:pt>
                <c:pt idx="3">
                  <c:v>#N/A</c:v>
                </c:pt>
                <c:pt idx="4">
                  <c:v>10119</c:v>
                </c:pt>
                <c:pt idx="5">
                  <c:v>#N/A</c:v>
                </c:pt>
                <c:pt idx="6">
                  <c:v>#N/A</c:v>
                </c:pt>
                <c:pt idx="7">
                  <c:v>9963</c:v>
                </c:pt>
                <c:pt idx="8">
                  <c:v>#N/A</c:v>
                </c:pt>
                <c:pt idx="9">
                  <c:v>#N/A</c:v>
                </c:pt>
                <c:pt idx="10">
                  <c:v>8800</c:v>
                </c:pt>
                <c:pt idx="11">
                  <c:v>#N/A</c:v>
                </c:pt>
                <c:pt idx="12">
                  <c:v>#N/A</c:v>
                </c:pt>
                <c:pt idx="13">
                  <c:v>10360</c:v>
                </c:pt>
                <c:pt idx="14">
                  <c:v>#N/A</c:v>
                </c:pt>
              </c:numCache>
            </c:numRef>
          </c:val>
          <c:smooth val="0"/>
          <c:extLst>
            <c:ext xmlns:c16="http://schemas.microsoft.com/office/drawing/2014/chart" uri="{C3380CC4-5D6E-409C-BE32-E72D297353CC}">
              <c16:uniqueId val="{00000008-806F-490E-8362-C457044217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347856</c:v>
                </c:pt>
                <c:pt idx="5">
                  <c:v>357674</c:v>
                </c:pt>
                <c:pt idx="8">
                  <c:v>366350</c:v>
                </c:pt>
                <c:pt idx="11">
                  <c:v>372310</c:v>
                </c:pt>
                <c:pt idx="14">
                  <c:v>377051</c:v>
                </c:pt>
              </c:numCache>
            </c:numRef>
          </c:val>
          <c:extLst>
            <c:ext xmlns:c16="http://schemas.microsoft.com/office/drawing/2014/chart" uri="{C3380CC4-5D6E-409C-BE32-E72D297353CC}">
              <c16:uniqueId val="{00000000-3793-4E9A-92D9-3674528D9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31561</c:v>
                </c:pt>
                <c:pt idx="5">
                  <c:v>28793</c:v>
                </c:pt>
                <c:pt idx="8">
                  <c:v>29581</c:v>
                </c:pt>
                <c:pt idx="11">
                  <c:v>37212</c:v>
                </c:pt>
                <c:pt idx="14">
                  <c:v>36888</c:v>
                </c:pt>
              </c:numCache>
            </c:numRef>
          </c:val>
          <c:extLst>
            <c:ext xmlns:c16="http://schemas.microsoft.com/office/drawing/2014/chart" uri="{C3380CC4-5D6E-409C-BE32-E72D297353CC}">
              <c16:uniqueId val="{00000001-3793-4E9A-92D9-3674528D9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22511</c:v>
                </c:pt>
                <c:pt idx="5">
                  <c:v>22532</c:v>
                </c:pt>
                <c:pt idx="8">
                  <c:v>28210</c:v>
                </c:pt>
                <c:pt idx="11">
                  <c:v>39349</c:v>
                </c:pt>
                <c:pt idx="14">
                  <c:v>44563</c:v>
                </c:pt>
              </c:numCache>
            </c:numRef>
          </c:val>
          <c:extLst>
            <c:ext xmlns:c16="http://schemas.microsoft.com/office/drawing/2014/chart" uri="{C3380CC4-5D6E-409C-BE32-E72D297353CC}">
              <c16:uniqueId val="{00000002-3793-4E9A-92D9-3674528D9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3-4E9A-92D9-3674528D9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3-4E9A-92D9-3674528D9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3-4E9A-92D9-3674528D9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74247</c:v>
                </c:pt>
                <c:pt idx="3">
                  <c:v>72459</c:v>
                </c:pt>
                <c:pt idx="6">
                  <c:v>69225</c:v>
                </c:pt>
                <c:pt idx="9">
                  <c:v>66494</c:v>
                </c:pt>
                <c:pt idx="12">
                  <c:v>63619</c:v>
                </c:pt>
              </c:numCache>
            </c:numRef>
          </c:val>
          <c:extLst>
            <c:ext xmlns:c16="http://schemas.microsoft.com/office/drawing/2014/chart" uri="{C3380CC4-5D6E-409C-BE32-E72D297353CC}">
              <c16:uniqueId val="{00000006-3793-4E9A-92D9-3674528D9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19</c:v>
                </c:pt>
                <c:pt idx="9">
                  <c:v>35</c:v>
                </c:pt>
                <c:pt idx="12">
                  <c:v>34</c:v>
                </c:pt>
              </c:numCache>
            </c:numRef>
          </c:val>
          <c:extLst>
            <c:ext xmlns:c16="http://schemas.microsoft.com/office/drawing/2014/chart" uri="{C3380CC4-5D6E-409C-BE32-E72D297353CC}">
              <c16:uniqueId val="{00000007-3793-4E9A-92D9-3674528D9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70909</c:v>
                </c:pt>
                <c:pt idx="3">
                  <c:v>72308</c:v>
                </c:pt>
                <c:pt idx="6">
                  <c:v>70323</c:v>
                </c:pt>
                <c:pt idx="9">
                  <c:v>67653</c:v>
                </c:pt>
                <c:pt idx="12">
                  <c:v>66053</c:v>
                </c:pt>
              </c:numCache>
            </c:numRef>
          </c:val>
          <c:extLst>
            <c:ext xmlns:c16="http://schemas.microsoft.com/office/drawing/2014/chart" uri="{C3380CC4-5D6E-409C-BE32-E72D297353CC}">
              <c16:uniqueId val="{00000008-3793-4E9A-92D9-3674528D9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1707</c:v>
                </c:pt>
                <c:pt idx="3">
                  <c:v>1538</c:v>
                </c:pt>
                <c:pt idx="6">
                  <c:v>1353</c:v>
                </c:pt>
                <c:pt idx="9">
                  <c:v>1184</c:v>
                </c:pt>
                <c:pt idx="12">
                  <c:v>2192</c:v>
                </c:pt>
              </c:numCache>
            </c:numRef>
          </c:val>
          <c:extLst>
            <c:ext xmlns:c16="http://schemas.microsoft.com/office/drawing/2014/chart" uri="{C3380CC4-5D6E-409C-BE32-E72D297353CC}">
              <c16:uniqueId val="{00000009-3793-4E9A-92D9-3674528D9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454325</c:v>
                </c:pt>
                <c:pt idx="3">
                  <c:v>481313</c:v>
                </c:pt>
                <c:pt idx="6">
                  <c:v>496551</c:v>
                </c:pt>
                <c:pt idx="9">
                  <c:v>508448</c:v>
                </c:pt>
                <c:pt idx="12">
                  <c:v>511238</c:v>
                </c:pt>
              </c:numCache>
            </c:numRef>
          </c:val>
          <c:extLst>
            <c:ext xmlns:c16="http://schemas.microsoft.com/office/drawing/2014/chart" uri="{C3380CC4-5D6E-409C-BE32-E72D297353CC}">
              <c16:uniqueId val="{0000000A-3793-4E9A-92D9-3674528D91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199261</c:v>
                </c:pt>
                <c:pt idx="2">
                  <c:v>#N/A</c:v>
                </c:pt>
                <c:pt idx="3">
                  <c:v>#N/A</c:v>
                </c:pt>
                <c:pt idx="4">
                  <c:v>218620</c:v>
                </c:pt>
                <c:pt idx="5">
                  <c:v>#N/A</c:v>
                </c:pt>
                <c:pt idx="6">
                  <c:v>#N/A</c:v>
                </c:pt>
                <c:pt idx="7">
                  <c:v>213330</c:v>
                </c:pt>
                <c:pt idx="8">
                  <c:v>#N/A</c:v>
                </c:pt>
                <c:pt idx="9">
                  <c:v>#N/A</c:v>
                </c:pt>
                <c:pt idx="10">
                  <c:v>194944</c:v>
                </c:pt>
                <c:pt idx="11">
                  <c:v>#N/A</c:v>
                </c:pt>
                <c:pt idx="12">
                  <c:v>#N/A</c:v>
                </c:pt>
                <c:pt idx="13">
                  <c:v>184634</c:v>
                </c:pt>
                <c:pt idx="14">
                  <c:v>#N/A</c:v>
                </c:pt>
              </c:numCache>
            </c:numRef>
          </c:val>
          <c:smooth val="0"/>
          <c:extLst>
            <c:ext xmlns:c16="http://schemas.microsoft.com/office/drawing/2014/chart" uri="{C3380CC4-5D6E-409C-BE32-E72D297353CC}">
              <c16:uniqueId val="{0000000B-3793-4E9A-92D9-3674528D91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3699</c:v>
                </c:pt>
                <c:pt idx="1">
                  <c:v>3703</c:v>
                </c:pt>
                <c:pt idx="2">
                  <c:v>4303</c:v>
                </c:pt>
              </c:numCache>
            </c:numRef>
          </c:val>
          <c:extLst>
            <c:ext xmlns:c16="http://schemas.microsoft.com/office/drawing/2014/chart" uri="{C3380CC4-5D6E-409C-BE32-E72D297353CC}">
              <c16:uniqueId val="{00000000-6666-47ED-89F7-D0FC5ABB6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6309</c:v>
                </c:pt>
                <c:pt idx="1">
                  <c:v>6240</c:v>
                </c:pt>
                <c:pt idx="2">
                  <c:v>5970</c:v>
                </c:pt>
              </c:numCache>
            </c:numRef>
          </c:val>
          <c:extLst>
            <c:ext xmlns:c16="http://schemas.microsoft.com/office/drawing/2014/chart" uri="{C3380CC4-5D6E-409C-BE32-E72D297353CC}">
              <c16:uniqueId val="{00000001-6666-47ED-89F7-D0FC5ABB6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15126</c:v>
                </c:pt>
                <c:pt idx="1">
                  <c:v>16368</c:v>
                </c:pt>
                <c:pt idx="2">
                  <c:v>18818</c:v>
                </c:pt>
              </c:numCache>
            </c:numRef>
          </c:val>
          <c:extLst>
            <c:ext xmlns:c16="http://schemas.microsoft.com/office/drawing/2014/chart" uri="{C3380CC4-5D6E-409C-BE32-E72D297353CC}">
              <c16:uniqueId val="{00000002-6666-47ED-89F7-D0FC5ABB6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{586E5BAF-2BC9-4D0F-B8AA-F81FDEE1CB80}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A2-47C6-BA05-93DC0B3405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{0B247411-8479-4760-9641-0000F8E9D9D4}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A2-47C6-BA05-93DC0B3405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{B8E23D92-8E16-4BDD-A247-79B62BAA43E1}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A2-47C6-BA05-93DC0B3405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{794C9781-272B-4484-998A-731B7B529C49}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A2-47C6-BA05-93DC0B3405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{15A717EA-52EC-485C-955C-A1E762F22782}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A2-47C6-BA05-93DC0B3405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{511B5E4D-1B03-4443-A8D5-E082304466DF}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A2-47C6-BA05-93DC0B3405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{C4AA1FE5-FFE1-4920-BB89-4AC56AFC70FD}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A2-47C6-BA05-93DC0B3405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{C075C8F5-3223-4F93-8B35-C07FC3CF4E03}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A2-47C6-BA05-93DC0B3405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{529D6D4F-9570-4ADC-A02C-5901CECB200E}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A2-47C6-BA05-93DC0B3405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58.3</c:v>
                </c:pt>
                <c:pt idx="16">
                  <c:v>59.8</c:v>
                </c:pt>
                <c:pt idx="24">
                  <c:v>60.8</c:v>
                </c:pt>
                <c:pt idx="32">
                  <c:v>62.3</c:v>
                </c:pt>
              </c:numCache>
            </c:numRef>
          </c:xVal>
          <c:yVal>
            <c:numRef>
              <c:f>公会計指標分析・財政指標組合せ分析表!$BP$51:$DC$51</c:f>
              <c:numCache>
                <c:formatCode>#,##0.0;"▲ "#,##0.0</c:formatCode>
                <c:ptCount val="40"/>
                <c:pt idx="0">
                  <c:v>116.6</c:v>
                </c:pt>
                <c:pt idx="8">
                  <c:v>126.7</c:v>
                </c:pt>
                <c:pt idx="16">
                  <c:v>121.9</c:v>
                </c:pt>
                <c:pt idx="24">
                  <c:v>104.6</c:v>
                </c:pt>
                <c:pt idx="32">
                  <c:v>102.2</c:v>
                </c:pt>
              </c:numCache>
            </c:numRef>
          </c:yVal>
          <c:smooth val="0"/>
          <c:extLst>
            <c:ext xmlns:c16="http://schemas.microsoft.com/office/drawing/2014/chart" uri="{C3380CC4-5D6E-409C-BE32-E72D297353CC}">
              <c16:uniqueId val="{00000009-F9A2-47C6-BA05-93DC0B3405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{62AC3432-17D6-4061-9E52-8183BDB79AED}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A2-47C6-BA05-93DC0B3405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{59023A18-55DB-4805-86E6-3F23EB214652}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A2-47C6-BA05-93DC0B3405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{C1CAE59D-BE43-4E0A-912D-6C870B57CEBF}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A2-47C6-BA05-93DC0B3405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{91BDF25B-9AA0-4860-9E56-66F9B6A02651}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A2-47C6-BA05-93DC0B3405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{35114293-B162-4DB5-98F2-0F4C80B908FE}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A2-47C6-BA05-93DC0B3405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{23CF4732-1B10-4E31-B64A-0B662CB10B79}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A2-47C6-BA05-93DC0B3405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{F7168DFB-44DA-40AA-AB27-E2DDC6E4BFED}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A2-47C6-BA05-93DC0B3405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{09DA0E4D-DBD4-45A3-A7B2-648910183D07}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A2-47C6-BA05-93DC0B3405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{C87884DC-6BDC-46CB-A9F8-20DDD7288466}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A2-47C6-BA05-93DC0B3405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F9A2-47C6-BA05-93DC0B3405BE}"/>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{2A1D8BD5-6139-4328-BCA8-FA5FCEDD05C7}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170-4BFA-B657-27E8333C9B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{DFE92FED-BD90-48B0-B03F-077231D8EC9C}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70-4BFA-B657-27E8333C9B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{AA1C6BCE-8CCE-49C8-868F-4C78EAAAB376}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70-4BFA-B657-27E8333C9B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{2DAE526F-E2E5-4F5C-B435-EF894E502F63}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70-4BFA-B657-27E8333C9B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{1ACD6156-8F1E-4093-81BC-75A5F925A934}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70-4BFA-B657-27E8333C9B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{76386CA8-667C-4AD3-8D05-B82199CBDA4E}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170-4BFA-B657-27E8333C9B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{C5937380-D58E-49AC-BEFD-288D50C8AB00}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170-4BFA-B657-27E8333C9B3D}"/>
                </c:ext>
              </c:extLst>
            </c:dLbl>
            <c:dLbl>
              <c:idx val="24"/>
              <c:layout>
                <c:manualLayout>
                  <c:x val="-4.4905057365901176E-2"/>
                  <c:y val="-5.3884425514776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{684C6CA8-E6C6-45BE-BD30-CF496FB2AB13}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170-4BFA-B657-27E8333C9B3D}"/>
                </c:ext>
              </c:extLst>
            </c:dLbl>
            <c:dLbl>
              <c:idx val="32"/>
              <c:layout>
                <c:manualLayout>
                  <c:x val="-1.8235628084249993E-2"/>
                  <c:y val="-7.094886866081204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{11BE64D8-06CA-4CC6-8D38-67B767F5BC31}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170-4BFA-B657-27E8333C9B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6.6</c:v>
                </c:pt>
                <c:pt idx="16">
                  <c:v>6</c:v>
                </c:pt>
                <c:pt idx="24">
                  <c:v>5.4</c:v>
                </c:pt>
                <c:pt idx="32">
                  <c:v>5.4</c:v>
                </c:pt>
              </c:numCache>
            </c:numRef>
          </c:xVal>
          <c:yVal>
            <c:numRef>
              <c:f>公会計指標分析・財政指標組合せ分析表!$BP$73:$DC$73</c:f>
              <c:numCache>
                <c:formatCode>#,##0.0;"▲ "#,##0.0</c:formatCode>
                <c:ptCount val="40"/>
                <c:pt idx="0">
                  <c:v>116.6</c:v>
                </c:pt>
                <c:pt idx="8">
                  <c:v>126.7</c:v>
                </c:pt>
                <c:pt idx="16">
                  <c:v>121.9</c:v>
                </c:pt>
                <c:pt idx="24">
                  <c:v>104.6</c:v>
                </c:pt>
                <c:pt idx="32">
                  <c:v>102.2</c:v>
                </c:pt>
              </c:numCache>
            </c:numRef>
          </c:yVal>
          <c:smooth val="0"/>
          <c:extLst>
            <c:ext xmlns:c16="http://schemas.microsoft.com/office/drawing/2014/chart" uri="{C3380CC4-5D6E-409C-BE32-E72D297353CC}">
              <c16:uniqueId val="{00000009-B170-4BFA-B657-27E8333C9B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{276295D3-D4FC-4C46-8A1D-BE6444818E19}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170-4BFA-B657-27E8333C9B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{91377E01-F9AA-473C-AA2A-F6440B9AD048}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70-4BFA-B657-27E8333C9B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{A2B6176B-2955-4430-B80F-C468C4655E69}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70-4BFA-B657-27E8333C9B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{2FBD9537-5DB0-4C19-A25D-591624E73810}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70-4BFA-B657-27E8333C9B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{CB5A659E-9922-4AF7-8824-F58CC9146800}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70-4BFA-B657-27E8333C9B3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{089C65CA-4E1F-4EBF-9B27-4EBB959414C0}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170-4BFA-B657-27E8333C9B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{5B899A83-DD01-4E85-A767-0BC74EF92DD7}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170-4BFA-B657-27E8333C9B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{38FD7B14-2402-4726-95DA-CFF83394AC26}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170-4BFA-B657-27E8333C9B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{606C8618-8B7C-4980-959C-A3AB621C8E6C}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170-4BFA-B657-27E8333C9B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B170-4BFA-B657-27E8333C9B3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7A8B671-4E4C-4FE0-8554-4194A73A94DA}"/>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CE2DC83-55A5-417E-A56D-AC46BA9B6B83}"/>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ACE2CC9-F004-4819-8EDE-D5F38F55B8E9}"/>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BAD1874-C503-4071-85B4-52018A7A2CCA}"/>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0C764A-5DA4-4FDA-BD52-6C2D022ED56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5B5E24A-FCED-4D8E-BDD2-9EC8CE42471F}"/>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E55949A-EBB7-4C14-AC2F-91403DC7F4A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62E9080-CD4A-430E-99B2-6196F0673DD2}"/>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C55A3DC-CA7F-4870-A86A-5DF3D5C49DC7}"/>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0761575-B7BE-4A8C-BFF5-1C49381068C7}"/>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821CC23-4C36-45C9-A2E6-834B61389C0E}"/>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6CD5EF0-4B4D-4039-8056-35BB2A2F1818}"/>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0C3E433-4982-48A9-A645-774DA8F110A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8661514-9DB1-4747-A868-92942F03AE1D}"/>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B073D36-123A-429F-9581-5010E063A3D7}"/>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D2A57C1-ABD6-4C16-A192-51BF09449A05}"/>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26CDAA1-F7BD-454A-B003-1AA9E698BD8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08FE3A9-AE3D-4B30-AA91-11CE24D6BE4D}"/>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27BA96C-B9DF-4644-99B7-2D4664538715}"/>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7AD4736-4B22-4B4F-8512-8694B4C72DB9}"/>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53E6AE2-C8FC-4188-8406-5A81CF2D82FF}"/>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129E446-CC97-4C01-AB71-86807DF4D138}"/>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5C80F1A-C4C5-4B41-8310-849BC4FA3DF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5D97B7F-AF7C-441C-8982-278436CA84FB}"/>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C8788B3-BDBF-4A7C-BD9A-C3EF47514B8F}"/>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5FD25AB-6AFF-4C36-A889-E4012E13710A}"/>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033598F-4D8B-4841-8061-D132C362230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FCC1879-C247-4E09-9A9C-56625C9B774D}"/>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D7BFC3F-683F-4A33-BDFE-EE177A6B9729}"/>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F20604D-0193-4965-9CB3-820FB79A4DEE}"/>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6650E6D-7C53-4CCA-BEF6-1D45AFCB236F}"/>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8687A6A-02F8-427B-B047-A76021050979}"/>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42FD04A-B324-428C-8505-F82F40D123E9}"/>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319E3C4-8270-4DDA-B390-CF3C4295F32E}"/>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6AD9227-3653-404C-B84F-635053AD6EB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DCF7BB6-127D-4B9B-BA57-3F6E5C5CC898}"/>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DD389CF-A528-42DA-99FA-27A7C5073E7A}"/>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52C9055-548D-4913-8EBF-6B6ED52EC947}"/>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E1EDA4E-EC46-4747-9BED-DD7A7A5F281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20CBC1-F4D6-4BEE-BDC2-CBAEE4EB9DCE}"/>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3CA7E87-7409-4611-9CFF-9FD7C095CF68}"/>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0F2A295-18AE-4B9A-B071-73159B002F0B}"/>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8C5153-51DB-4887-A199-4792E2140698}"/>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DC655F6-9627-4906-8919-381CE3C6FB1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4FA7D6C-CD20-4590-A495-BD8AAD5CA0B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D5E94BD-4D63-4F06-81E1-054C42F020B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A5EB3FA-AF7E-4759-912A-8D6213D67009}"/>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も増加していることから、昨年度から変動していない。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E2ADACF-86A8-42D0-9F27-AB37336EE867}"/>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2248D60-82D5-47A0-8D20-BAA0EFFA37B3}"/>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CDED8DD-5F32-42C8-AC91-95EFB5704186}"/>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BAE189C-BD7E-4A1F-BDCA-21006F2F4798}"/>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7DC15D4-6657-4DA7-9A62-AE1210422EDB}"/>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3E4328AE-35A6-47BA-9704-9FCBD1D8FAEC}"/>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2C70DFA-6F81-4B65-AC8E-714795A10C74}"/>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AED5D99-5A23-41AF-9262-53AC3E83297F}"/>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DD90911-F35D-47FF-BA93-92994BAD78E0}"/>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2EBD045-0B89-4B23-A130-ECFBCCF5AACE}"/>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78219B0-66A1-4BE5-8DD5-3AFF9B39A0A2}"/>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2573F10-D493-49A3-9712-85403757323D}"/>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E0DA01A-F39B-4316-B035-D5DDD1C47B11}"/>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277C541-B2BE-4648-90DF-1BD1BB662CB2}"/>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F7334B9D-23CF-4812-917F-F9C7D0FB86A5}"/>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1D599AF2-4B8E-4FD3-BBFD-D9A7C6C8F3B0}"/>
            </a:ext>
          </a:extLst>
        </xdr:cNvPr>
        <xdr:cNvCxnSpPr/>
      </xdr:nvCxnSpPr>
      <xdr:spPr>
        <a:xfrm flipV="1">
          <a:off x="4514850" y="5770033"/>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3034E1FD-DFD1-46A9-A9BE-454E3C85A0F8}"/>
            </a:ext>
          </a:extLst>
        </xdr:cNvPr>
        <xdr:cNvSpPr txBox="1"/>
      </xdr:nvSpPr>
      <xdr:spPr>
        <a:xfrm>
          <a:off x="4581525"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E44BBD99-6EFC-4BCD-B1AD-67679204ED26}"/>
            </a:ext>
          </a:extLst>
        </xdr:cNvPr>
        <xdr:cNvCxnSpPr/>
      </xdr:nvCxnSpPr>
      <xdr:spPr>
        <a:xfrm>
          <a:off x="4429125" y="7132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3C943662-C00A-4DAC-B5F2-8F97CDD5ECB9}"/>
            </a:ext>
          </a:extLst>
        </xdr:cNvPr>
        <xdr:cNvSpPr txBox="1"/>
      </xdr:nvSpPr>
      <xdr:spPr>
        <a:xfrm>
          <a:off x="4581525" y="5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B165E07B-1232-4757-8918-B837366CA0C3}"/>
            </a:ext>
          </a:extLst>
        </xdr:cNvPr>
        <xdr:cNvCxnSpPr/>
      </xdr:nvCxnSpPr>
      <xdr:spPr>
        <a:xfrm>
          <a:off x="4429125" y="5770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B25FFE12-7598-49CE-B6BA-769F4FA5F64D}"/>
            </a:ext>
          </a:extLst>
        </xdr:cNvPr>
        <xdr:cNvCxnSpPr/>
      </xdr:nvCxnSpPr>
      <xdr:spPr>
        <a:xfrm>
          <a:off x="3752850" y="69744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163149E9-F168-4E6D-A3FE-E361DD01ED39}"/>
            </a:ext>
          </a:extLst>
        </xdr:cNvPr>
        <xdr:cNvSpPr txBox="1"/>
      </xdr:nvSpPr>
      <xdr:spPr>
        <a:xfrm>
          <a:off x="4581525" y="6259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2BFC79B2-A52E-4763-9E76-69D212845EE5}"/>
            </a:ext>
          </a:extLst>
        </xdr:cNvPr>
        <xdr:cNvSpPr/>
      </xdr:nvSpPr>
      <xdr:spPr>
        <a:xfrm>
          <a:off x="4467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8474A55A-D3A0-4408-B7CA-E762E928AD52}"/>
            </a:ext>
          </a:extLst>
        </xdr:cNvPr>
        <xdr:cNvCxnSpPr/>
      </xdr:nvCxnSpPr>
      <xdr:spPr>
        <a:xfrm>
          <a:off x="2943225" y="6943725"/>
          <a:ext cx="809625"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9D0FEC23-607E-44FC-A596-50AF2B37B9E7}"/>
            </a:ext>
          </a:extLst>
        </xdr:cNvPr>
        <xdr:cNvSpPr/>
      </xdr:nvSpPr>
      <xdr:spPr>
        <a:xfrm>
          <a:off x="3705225" y="6398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39852F9-324E-48D4-94F0-CD3F44FEECD2}"/>
            </a:ext>
          </a:extLst>
        </xdr:cNvPr>
        <xdr:cNvSpPr txBox="1"/>
      </xdr:nvSpPr>
      <xdr:spPr>
        <a:xfrm>
          <a:off x="3409950" y="618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AB16B861-1BD7-4060-B72A-B8C4243AE861}"/>
            </a:ext>
          </a:extLst>
        </xdr:cNvPr>
        <xdr:cNvCxnSpPr/>
      </xdr:nvCxnSpPr>
      <xdr:spPr>
        <a:xfrm flipV="1">
          <a:off x="2124075" y="6943725"/>
          <a:ext cx="81915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E2FA08FE-9B49-4AF0-953E-DD262856F66E}"/>
            </a:ext>
          </a:extLst>
        </xdr:cNvPr>
        <xdr:cNvSpPr/>
      </xdr:nvSpPr>
      <xdr:spPr>
        <a:xfrm>
          <a:off x="2886075"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BE437907-50ED-4033-B5F9-1F427FD214BF}"/>
            </a:ext>
          </a:extLst>
        </xdr:cNvPr>
        <xdr:cNvSpPr txBox="1"/>
      </xdr:nvSpPr>
      <xdr:spPr>
        <a:xfrm>
          <a:off x="260032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BAD1C1AE-4D48-4C9A-B899-11E508B73941}"/>
            </a:ext>
          </a:extLst>
        </xdr:cNvPr>
        <xdr:cNvCxnSpPr/>
      </xdr:nvCxnSpPr>
      <xdr:spPr>
        <a:xfrm>
          <a:off x="1333500" y="6943725"/>
          <a:ext cx="790575"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3DC81989-FC82-41C6-A021-D6F00A491AFB}"/>
            </a:ext>
          </a:extLst>
        </xdr:cNvPr>
        <xdr:cNvSpPr/>
      </xdr:nvSpPr>
      <xdr:spPr>
        <a:xfrm>
          <a:off x="2095500"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C556307B-88CC-497E-8C87-B6E238BB0586}"/>
            </a:ext>
          </a:extLst>
        </xdr:cNvPr>
        <xdr:cNvSpPr txBox="1"/>
      </xdr:nvSpPr>
      <xdr:spPr>
        <a:xfrm>
          <a:off x="178117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F1B4D2E0-80D0-4F34-A257-C1FB6E2C7AB0}"/>
            </a:ext>
          </a:extLst>
        </xdr:cNvPr>
        <xdr:cNvSpPr/>
      </xdr:nvSpPr>
      <xdr:spPr>
        <a:xfrm>
          <a:off x="1285875" y="6324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819612AB-4A86-4E0C-940A-32FFAB1EF02A}"/>
            </a:ext>
          </a:extLst>
        </xdr:cNvPr>
        <xdr:cNvSpPr txBox="1"/>
      </xdr:nvSpPr>
      <xdr:spPr>
        <a:xfrm>
          <a:off x="97155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E14BABC-5BEC-43C9-9DEF-33CBDA4D040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9432AE4-E1DE-4D50-869B-BA6844B91FE6}"/>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A79C234-3814-4D36-B573-6576224A5223}"/>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640D41-1187-4EF5-8C78-5FEEF7ABFEBE}"/>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215D4AD-6454-4FF9-B95D-12F44A83925B}"/>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7CB9F050-6098-48A7-992D-A70290E589D7}"/>
            </a:ext>
          </a:extLst>
        </xdr:cNvPr>
        <xdr:cNvSpPr/>
      </xdr:nvSpPr>
      <xdr:spPr>
        <a:xfrm>
          <a:off x="4467225" y="6936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D2459ED5-BFAD-4CD9-9A02-CD44C2CF5973}"/>
            </a:ext>
          </a:extLst>
        </xdr:cNvPr>
        <xdr:cNvSpPr txBox="1"/>
      </xdr:nvSpPr>
      <xdr:spPr>
        <a:xfrm>
          <a:off x="4581525" y="69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6948291C-0289-41AE-B0AB-E90E1854C2B9}"/>
            </a:ext>
          </a:extLst>
        </xdr:cNvPr>
        <xdr:cNvSpPr/>
      </xdr:nvSpPr>
      <xdr:spPr>
        <a:xfrm>
          <a:off x="3705225" y="6936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7BF53FAC-E850-4B98-AD6F-8860BD3205DC}"/>
            </a:ext>
          </a:extLst>
        </xdr:cNvPr>
        <xdr:cNvSpPr txBox="1"/>
      </xdr:nvSpPr>
      <xdr:spPr>
        <a:xfrm>
          <a:off x="3409950" y="700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24B6749E-E124-4F9E-BC7A-1FCA9A598DA0}"/>
            </a:ext>
          </a:extLst>
        </xdr:cNvPr>
        <xdr:cNvSpPr/>
      </xdr:nvSpPr>
      <xdr:spPr>
        <a:xfrm>
          <a:off x="2886075" y="6896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48FD6B19-BA48-4BBD-BFE9-284025C76DEF}"/>
            </a:ext>
          </a:extLst>
        </xdr:cNvPr>
        <xdr:cNvSpPr txBox="1"/>
      </xdr:nvSpPr>
      <xdr:spPr>
        <a:xfrm>
          <a:off x="2600325"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B3C84809-7168-4B6E-A844-B41E710014F5}"/>
            </a:ext>
          </a:extLst>
        </xdr:cNvPr>
        <xdr:cNvSpPr/>
      </xdr:nvSpPr>
      <xdr:spPr>
        <a:xfrm>
          <a:off x="2095500" y="6936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27A8FFCC-96DF-4AD1-9F5B-E0EACDC87412}"/>
            </a:ext>
          </a:extLst>
        </xdr:cNvPr>
        <xdr:cNvSpPr txBox="1"/>
      </xdr:nvSpPr>
      <xdr:spPr>
        <a:xfrm>
          <a:off x="1781175" y="700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C5095262-BA74-4B80-AAA9-56F8ED0C159E}"/>
            </a:ext>
          </a:extLst>
        </xdr:cNvPr>
        <xdr:cNvSpPr/>
      </xdr:nvSpPr>
      <xdr:spPr>
        <a:xfrm>
          <a:off x="1285875" y="68961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8A017AA3-7B4F-478A-B771-108F1EF59950}"/>
            </a:ext>
          </a:extLst>
        </xdr:cNvPr>
        <xdr:cNvSpPr txBox="1"/>
      </xdr:nvSpPr>
      <xdr:spPr>
        <a:xfrm>
          <a:off x="97155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7EB843F-CA35-497A-A088-E1FC7C14AE6F}"/>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2C4C90E-4C56-462B-88C1-A17C548C67DD}"/>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D819987-E0D8-4A97-8DC4-C89D8320DDC6}"/>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9F0D6FDC-071E-4E3D-B2C8-E05B5B0FF86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051930A-FEDA-474F-B1DC-6CCDAFAF4F67}"/>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EE73575-984C-4B8C-8C4C-87556037069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C5C7E1A-640E-4482-AB54-763EF661C6B8}"/>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062B7FA-ADA8-48B0-8EAD-BA489AAC2F32}"/>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D07D051-F9A5-4467-869B-D564F1F0FAA1}"/>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9D5DD8D-A12F-4C68-A0B3-696EC571EEF8}"/>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922D59E-85C8-48AF-8166-C32D92210F2B}"/>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0614F80-4271-48E1-8BB3-DCDBB0E8E85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A17AA8E-0DBA-4531-85B2-EDE11EB6FEC4}"/>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年度は、税収等の増加に伴う地方交付税等の減少により経常一般財源が減少した一方で、自立支援給付費等の扶助費や熊本地震関連分等の公債費の増加により経常充当一般財源が増加したため、前年度比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0B9D112-67B9-4823-8B51-CA8019AC32D5}"/>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C6BD6FA-4DF5-4BA1-8A80-B935FA47FB9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ECBB7B6-9DE9-4ABD-A392-C29ECD8FD6C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9052323E-C3FD-43A2-8287-C1976343DD86}"/>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B6EF851-A638-482F-8B3C-62979DA0A074}"/>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7B09B8F-7C31-469E-B907-C7A857561ABD}"/>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23F98C5-453D-480E-900B-057E559AEAEF}"/>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54B8DEB-2BCB-4543-B4B3-90CC3844BFD6}"/>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8A5E4888-CF1E-4408-A0D6-BAF336DCB33F}"/>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441ECE0C-D59E-4E41-9F3F-7D929362C04A}"/>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08BB2AA-71A5-4A29-96B6-7DBE8251E0FB}"/>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3C56226-3B12-42D3-9216-AD3196CFAA91}"/>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70176AFC-2C65-4943-BED1-1B6E1C54770E}"/>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02F6F71-F672-4109-947F-A523B47D245C}"/>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1D6A763-39F8-4D29-9EA6-568D70524B7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E7527F5-17B7-49C7-896C-F3F43F983B53}"/>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448F4B26-223D-42A4-B94F-8A86D6A17445}"/>
            </a:ext>
          </a:extLst>
        </xdr:cNvPr>
        <xdr:cNvCxnSpPr/>
      </xdr:nvCxnSpPr>
      <xdr:spPr>
        <a:xfrm flipV="1">
          <a:off x="4514850" y="9350728"/>
          <a:ext cx="0" cy="1660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C02EC533-028F-4757-941F-59C7B57B0ED3}"/>
            </a:ext>
          </a:extLst>
        </xdr:cNvPr>
        <xdr:cNvSpPr txBox="1"/>
      </xdr:nvSpPr>
      <xdr:spPr>
        <a:xfrm>
          <a:off x="4581525" y="1099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9CAD98F8-AFD1-41E6-BDB0-83C997C1E44D}"/>
            </a:ext>
          </a:extLst>
        </xdr:cNvPr>
        <xdr:cNvCxnSpPr/>
      </xdr:nvCxnSpPr>
      <xdr:spPr>
        <a:xfrm>
          <a:off x="4429125" y="11011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51B53400-AE85-4562-A4B1-2F0CED9E9B22}"/>
            </a:ext>
          </a:extLst>
        </xdr:cNvPr>
        <xdr:cNvSpPr txBox="1"/>
      </xdr:nvSpPr>
      <xdr:spPr>
        <a:xfrm>
          <a:off x="4581525" y="91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791B079F-FEFC-42C2-BF82-453718F819EC}"/>
            </a:ext>
          </a:extLst>
        </xdr:cNvPr>
        <xdr:cNvCxnSpPr/>
      </xdr:nvCxnSpPr>
      <xdr:spPr>
        <a:xfrm>
          <a:off x="4429125" y="9350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153811</xdr:rowOff>
    </xdr:from>
    <xdr:to>
      <xdr:col>23</xdr:col>
      <xdr:colOff>133350</xdr:colOff>
      <xdr:row>60</xdr:row>
      <xdr:rowOff>105833</xdr:rowOff>
    </xdr:to>
    <xdr:cxnSp macro="">
      <xdr:nvCxnSpPr>
        <xdr:cNvPr id="132" name="直線コネクタ 131">
          <a:extLst>
            <a:ext uri="{FF2B5EF4-FFF2-40B4-BE49-F238E27FC236}">
              <a16:creationId xmlns:a16="http://schemas.microsoft.com/office/drawing/2014/main" id="{60D9BA57-30E8-4BA9-A984-DFA572237782}"/>
            </a:ext>
          </a:extLst>
        </xdr:cNvPr>
        <xdr:cNvCxnSpPr/>
      </xdr:nvCxnSpPr>
      <xdr:spPr>
        <a:xfrm>
          <a:off x="3752850" y="9545461"/>
          <a:ext cx="762000" cy="27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9F52B9A4-EDE8-4B5C-B3C4-66F6ABCDD52D}"/>
            </a:ext>
          </a:extLst>
        </xdr:cNvPr>
        <xdr:cNvSpPr txBox="1"/>
      </xdr:nvSpPr>
      <xdr:spPr>
        <a:xfrm>
          <a:off x="4581525" y="101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1206F6C-A720-4B31-9896-357CCAD224C5}"/>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59</xdr:row>
      <xdr:rowOff>9172</xdr:rowOff>
    </xdr:to>
    <xdr:cxnSp macro="">
      <xdr:nvCxnSpPr>
        <xdr:cNvPr id="135" name="直線コネクタ 134">
          <a:extLst>
            <a:ext uri="{FF2B5EF4-FFF2-40B4-BE49-F238E27FC236}">
              <a16:creationId xmlns:a16="http://schemas.microsoft.com/office/drawing/2014/main" id="{80D4963C-ED5B-40C7-8B49-A946A2F62C52}"/>
            </a:ext>
          </a:extLst>
        </xdr:cNvPr>
        <xdr:cNvCxnSpPr/>
      </xdr:nvCxnSpPr>
      <xdr:spPr>
        <a:xfrm flipV="1">
          <a:off x="2943225" y="9545461"/>
          <a:ext cx="809625"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AFBA39C9-204D-4C05-9AE2-40411C97AF5E}"/>
            </a:ext>
          </a:extLst>
        </xdr:cNvPr>
        <xdr:cNvSpPr/>
      </xdr:nvSpPr>
      <xdr:spPr>
        <a:xfrm>
          <a:off x="3705225" y="9727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411916EA-404A-4209-BEEE-96D84B74CB6D}"/>
            </a:ext>
          </a:extLst>
        </xdr:cNvPr>
        <xdr:cNvSpPr txBox="1"/>
      </xdr:nvSpPr>
      <xdr:spPr>
        <a:xfrm>
          <a:off x="3409950" y="981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9172</xdr:rowOff>
    </xdr:from>
    <xdr:to>
      <xdr:col>15</xdr:col>
      <xdr:colOff>82550</xdr:colOff>
      <xdr:row>59</xdr:row>
      <xdr:rowOff>89605</xdr:rowOff>
    </xdr:to>
    <xdr:cxnSp macro="">
      <xdr:nvCxnSpPr>
        <xdr:cNvPr id="138" name="直線コネクタ 137">
          <a:extLst>
            <a:ext uri="{FF2B5EF4-FFF2-40B4-BE49-F238E27FC236}">
              <a16:creationId xmlns:a16="http://schemas.microsoft.com/office/drawing/2014/main" id="{69478AB1-661D-4894-A0C6-8CF23F6DDBA1}"/>
            </a:ext>
          </a:extLst>
        </xdr:cNvPr>
        <xdr:cNvCxnSpPr/>
      </xdr:nvCxnSpPr>
      <xdr:spPr>
        <a:xfrm flipV="1">
          <a:off x="2124075" y="9565922"/>
          <a:ext cx="8191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2AF3B69-8BFB-4281-A866-47CF508E8965}"/>
            </a:ext>
          </a:extLst>
        </xdr:cNvPr>
        <xdr:cNvSpPr/>
      </xdr:nvSpPr>
      <xdr:spPr>
        <a:xfrm>
          <a:off x="2886075" y="103183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1389B055-7FC6-441A-88F8-500D23649E92}"/>
            </a:ext>
          </a:extLst>
        </xdr:cNvPr>
        <xdr:cNvSpPr txBox="1"/>
      </xdr:nvSpPr>
      <xdr:spPr>
        <a:xfrm>
          <a:off x="260032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59</xdr:row>
      <xdr:rowOff>89605</xdr:rowOff>
    </xdr:to>
    <xdr:cxnSp macro="">
      <xdr:nvCxnSpPr>
        <xdr:cNvPr id="141" name="直線コネクタ 140">
          <a:extLst>
            <a:ext uri="{FF2B5EF4-FFF2-40B4-BE49-F238E27FC236}">
              <a16:creationId xmlns:a16="http://schemas.microsoft.com/office/drawing/2014/main" id="{FD4C62D6-CD25-40E3-9497-8C53B5EF7E41}"/>
            </a:ext>
          </a:extLst>
        </xdr:cNvPr>
        <xdr:cNvCxnSpPr/>
      </xdr:nvCxnSpPr>
      <xdr:spPr>
        <a:xfrm>
          <a:off x="1333500" y="9441392"/>
          <a:ext cx="790575" cy="19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B4664A65-0B37-43D6-8487-135308E9307B}"/>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D1C15045-EDD9-46C8-A0D3-55D23D3AC517}"/>
            </a:ext>
          </a:extLst>
        </xdr:cNvPr>
        <xdr:cNvSpPr txBox="1"/>
      </xdr:nvSpPr>
      <xdr:spPr>
        <a:xfrm>
          <a:off x="1781175" y="1039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EE004AE-E746-485D-B179-A196425D6AA3}"/>
            </a:ext>
          </a:extLst>
        </xdr:cNvPr>
        <xdr:cNvSpPr/>
      </xdr:nvSpPr>
      <xdr:spPr>
        <a:xfrm>
          <a:off x="1285875" y="102379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F9F93861-EECA-4AF8-A409-AD44BDF594EF}"/>
            </a:ext>
          </a:extLst>
        </xdr:cNvPr>
        <xdr:cNvSpPr txBox="1"/>
      </xdr:nvSpPr>
      <xdr:spPr>
        <a:xfrm>
          <a:off x="971550" y="1032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E694299-0690-43DF-AEE6-39E358E3B278}"/>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35BEB6B-767C-41DD-8D44-93AF4060693A}"/>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B6B446F-323C-4572-924A-5ABD0FE5BA2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6906427-AE84-4248-BE38-9BD4005AD77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55BF6C6-3733-47EB-B822-6E60A98482D8}"/>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a:extLst>
            <a:ext uri="{FF2B5EF4-FFF2-40B4-BE49-F238E27FC236}">
              <a16:creationId xmlns:a16="http://schemas.microsoft.com/office/drawing/2014/main" id="{9C0A88BD-2A47-4BDD-96AC-9617450B9001}"/>
            </a:ext>
          </a:extLst>
        </xdr:cNvPr>
        <xdr:cNvSpPr/>
      </xdr:nvSpPr>
      <xdr:spPr>
        <a:xfrm>
          <a:off x="4467225" y="97705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a:extLst>
            <a:ext uri="{FF2B5EF4-FFF2-40B4-BE49-F238E27FC236}">
              <a16:creationId xmlns:a16="http://schemas.microsoft.com/office/drawing/2014/main" id="{411CB346-7DFD-4842-A035-3EB0D64FBE0F}"/>
            </a:ext>
          </a:extLst>
        </xdr:cNvPr>
        <xdr:cNvSpPr txBox="1"/>
      </xdr:nvSpPr>
      <xdr:spPr>
        <a:xfrm>
          <a:off x="4581525" y="962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103011</xdr:rowOff>
    </xdr:from>
    <xdr:to>
      <xdr:col>19</xdr:col>
      <xdr:colOff>184150</xdr:colOff>
      <xdr:row>59</xdr:row>
      <xdr:rowOff>33161</xdr:rowOff>
    </xdr:to>
    <xdr:sp macro="" textlink="">
      <xdr:nvSpPr>
        <xdr:cNvPr id="153" name="楕円 152">
          <a:extLst>
            <a:ext uri="{FF2B5EF4-FFF2-40B4-BE49-F238E27FC236}">
              <a16:creationId xmlns:a16="http://schemas.microsoft.com/office/drawing/2014/main" id="{51110FCD-3591-42FA-A60C-55F464043676}"/>
            </a:ext>
          </a:extLst>
        </xdr:cNvPr>
        <xdr:cNvSpPr/>
      </xdr:nvSpPr>
      <xdr:spPr>
        <a:xfrm>
          <a:off x="3705225" y="94978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43338</xdr:rowOff>
    </xdr:from>
    <xdr:ext cx="736600" cy="259045"/>
    <xdr:sp macro="" textlink="">
      <xdr:nvSpPr>
        <xdr:cNvPr id="154" name="テキスト ボックス 153">
          <a:extLst>
            <a:ext uri="{FF2B5EF4-FFF2-40B4-BE49-F238E27FC236}">
              <a16:creationId xmlns:a16="http://schemas.microsoft.com/office/drawing/2014/main" id="{7C203B87-949A-42FF-88F8-BF7C8A4B3CD3}"/>
            </a:ext>
          </a:extLst>
        </xdr:cNvPr>
        <xdr:cNvSpPr txBox="1"/>
      </xdr:nvSpPr>
      <xdr:spPr>
        <a:xfrm>
          <a:off x="3409950" y="927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129822</xdr:rowOff>
    </xdr:from>
    <xdr:to>
      <xdr:col>15</xdr:col>
      <xdr:colOff>133350</xdr:colOff>
      <xdr:row>59</xdr:row>
      <xdr:rowOff>59972</xdr:rowOff>
    </xdr:to>
    <xdr:sp macro="" textlink="">
      <xdr:nvSpPr>
        <xdr:cNvPr id="155" name="楕円 154">
          <a:extLst>
            <a:ext uri="{FF2B5EF4-FFF2-40B4-BE49-F238E27FC236}">
              <a16:creationId xmlns:a16="http://schemas.microsoft.com/office/drawing/2014/main" id="{2A098BD2-06EC-4E23-B24A-60473CE5CF5D}"/>
            </a:ext>
          </a:extLst>
        </xdr:cNvPr>
        <xdr:cNvSpPr/>
      </xdr:nvSpPr>
      <xdr:spPr>
        <a:xfrm>
          <a:off x="2886075" y="9518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70149</xdr:rowOff>
    </xdr:from>
    <xdr:ext cx="762000" cy="259045"/>
    <xdr:sp macro="" textlink="">
      <xdr:nvSpPr>
        <xdr:cNvPr id="156" name="テキスト ボックス 155">
          <a:extLst>
            <a:ext uri="{FF2B5EF4-FFF2-40B4-BE49-F238E27FC236}">
              <a16:creationId xmlns:a16="http://schemas.microsoft.com/office/drawing/2014/main" id="{BCC240AF-C658-4B6F-9405-D60F1A9AB35F}"/>
            </a:ext>
          </a:extLst>
        </xdr:cNvPr>
        <xdr:cNvSpPr txBox="1"/>
      </xdr:nvSpPr>
      <xdr:spPr>
        <a:xfrm>
          <a:off x="2600325" y="929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id="{6CF5EDE8-F88D-4BC2-B3A1-6F9958845E46}"/>
            </a:ext>
          </a:extLst>
        </xdr:cNvPr>
        <xdr:cNvSpPr/>
      </xdr:nvSpPr>
      <xdr:spPr>
        <a:xfrm>
          <a:off x="2095500" y="95923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670A42C6-B38A-4E77-872C-DCC081374F31}"/>
            </a:ext>
          </a:extLst>
        </xdr:cNvPr>
        <xdr:cNvSpPr txBox="1"/>
      </xdr:nvSpPr>
      <xdr:spPr>
        <a:xfrm>
          <a:off x="1781175" y="938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a:extLst>
            <a:ext uri="{FF2B5EF4-FFF2-40B4-BE49-F238E27FC236}">
              <a16:creationId xmlns:a16="http://schemas.microsoft.com/office/drawing/2014/main" id="{3AD8D735-BBFE-4389-BC6B-253F6C114752}"/>
            </a:ext>
          </a:extLst>
        </xdr:cNvPr>
        <xdr:cNvSpPr/>
      </xdr:nvSpPr>
      <xdr:spPr>
        <a:xfrm>
          <a:off x="1285875" y="939376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a:extLst>
            <a:ext uri="{FF2B5EF4-FFF2-40B4-BE49-F238E27FC236}">
              <a16:creationId xmlns:a16="http://schemas.microsoft.com/office/drawing/2014/main" id="{B5BEB429-A77A-4C14-9C7C-345E51CE7F30}"/>
            </a:ext>
          </a:extLst>
        </xdr:cNvPr>
        <xdr:cNvSpPr txBox="1"/>
      </xdr:nvSpPr>
      <xdr:spPr>
        <a:xfrm>
          <a:off x="971550" y="917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37CB023-135D-476B-AF2D-8E5697B26C2B}"/>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E8AC953-FCC7-4760-96B5-D03A45E26BD9}"/>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C2C0AB8-4E03-46E6-9955-D299EBF24F0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834AD27-1950-42FF-BA29-0AD62F435260}"/>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54A8100-AE09-4E39-8B92-32161CAA3BAD}"/>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48043EF-E01D-4DEF-B6DE-7D6F6F924AF9}"/>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69255B9-32CB-4831-8157-8FFCC4E255A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A3F9D93-4B14-4EEE-8AD9-FA116122E5B9}"/>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36FC4F77-CFC4-4B6F-B8D7-6BCAC4B8C101}"/>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E5A17A4-1C4F-439C-A876-1CDA0C7906DD}"/>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3DB8501-F04E-49AF-8B86-094A86E463E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E364C57-1572-4A82-9F55-5154A9D97B26}"/>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4CB85F4-06C8-46D8-81B3-623CC6789F2E}"/>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年度以降、被災者の恒久住宅への転居が進み、被災者住宅支援事業が減少したものの、令和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年度の新型コロナウイルスワクチン接種経費等の増加により、近年増加して推移した。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年度は、庁内の総合行政情報システム整備経費や個人番号カードの普及促進のための社会保障・税番号制度推進経費等の物件費の増加等により、前年度比</a:t>
          </a:r>
          <a:r>
            <a:rPr kumimoji="1" lang="en-US" altLang="ja-JP" sz="1300">
              <a:latin typeface="ＭＳ Ｐゴシック" panose="020B0600070205080204" pitchFamily="50" charset="-128"/>
              <a:ea typeface="ＭＳ Ｐゴシック" panose="020B0600070205080204" pitchFamily="50" charset="-128"/>
            </a:rPr>
            <a:t>2,854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1B04DEB-C311-420E-A891-BD5371FBA904}"/>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8C0BB0F5-EDAF-47BE-8DF1-252C4470A311}"/>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6BCBDA2-60DC-4E9E-9526-1B5F4EFEE6E6}"/>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CDB130C2-00F3-4E16-BEB2-473A6896F40A}"/>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94E35F39-BCE8-491F-BBCE-D57351673795}"/>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C70AA167-2EB0-4FA0-B940-1B33AE081FB1}"/>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60CBF77-DB35-4956-9D9E-CA9BA19285B6}"/>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FBA81280-74A4-4C53-99C0-B72A8101034F}"/>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2DB53C25-A937-48AA-8AAD-4C4A03901282}"/>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9FDE7455-9DC5-4232-A8BF-E146CD057B46}"/>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882767FA-66BA-4A67-8C93-B7BFF410887A}"/>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8F75EED7-E1B1-4352-8699-8331102BDA16}"/>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B31439D-040B-4897-B35B-D5FB94CEDFF6}"/>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8EE6C9F-412D-41AF-9B0F-74C13522120C}"/>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3A05E13C-27BD-4691-8CD0-F3CBA37787E6}"/>
            </a:ext>
          </a:extLst>
        </xdr:cNvPr>
        <xdr:cNvCxnSpPr/>
      </xdr:nvCxnSpPr>
      <xdr:spPr>
        <a:xfrm flipV="1">
          <a:off x="4514850" y="13585132"/>
          <a:ext cx="0" cy="95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E07D9E7B-5C46-4ED2-8F51-272B022BF208}"/>
            </a:ext>
          </a:extLst>
        </xdr:cNvPr>
        <xdr:cNvSpPr txBox="1"/>
      </xdr:nvSpPr>
      <xdr:spPr>
        <a:xfrm>
          <a:off x="4581525" y="14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25941F3-CD9C-4F3D-8943-3F32EAFB642A}"/>
            </a:ext>
          </a:extLst>
        </xdr:cNvPr>
        <xdr:cNvCxnSpPr/>
      </xdr:nvCxnSpPr>
      <xdr:spPr>
        <a:xfrm>
          <a:off x="4429125" y="14542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FBBF978A-79BD-42C6-8133-855D64A431CF}"/>
            </a:ext>
          </a:extLst>
        </xdr:cNvPr>
        <xdr:cNvSpPr txBox="1"/>
      </xdr:nvSpPr>
      <xdr:spPr>
        <a:xfrm>
          <a:off x="4581525" y="1333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1732451F-33D7-43C4-9C09-2BEAEE24AEDF}"/>
            </a:ext>
          </a:extLst>
        </xdr:cNvPr>
        <xdr:cNvCxnSpPr/>
      </xdr:nvCxnSpPr>
      <xdr:spPr>
        <a:xfrm>
          <a:off x="4429125" y="13585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73175</xdr:rowOff>
    </xdr:from>
    <xdr:to>
      <xdr:col>23</xdr:col>
      <xdr:colOff>133350</xdr:colOff>
      <xdr:row>86</xdr:row>
      <xdr:rowOff>142042</xdr:rowOff>
    </xdr:to>
    <xdr:cxnSp macro="">
      <xdr:nvCxnSpPr>
        <xdr:cNvPr id="193" name="直線コネクタ 192">
          <a:extLst>
            <a:ext uri="{FF2B5EF4-FFF2-40B4-BE49-F238E27FC236}">
              <a16:creationId xmlns:a16="http://schemas.microsoft.com/office/drawing/2014/main" id="{3E141368-6CA3-431B-95FC-C04D20C71EFA}"/>
            </a:ext>
          </a:extLst>
        </xdr:cNvPr>
        <xdr:cNvCxnSpPr/>
      </xdr:nvCxnSpPr>
      <xdr:spPr>
        <a:xfrm>
          <a:off x="3752850" y="13998725"/>
          <a:ext cx="762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77F5F921-D33B-4924-953A-A395F4D4AA12}"/>
            </a:ext>
          </a:extLst>
        </xdr:cNvPr>
        <xdr:cNvSpPr txBox="1"/>
      </xdr:nvSpPr>
      <xdr:spPr>
        <a:xfrm>
          <a:off x="4581525" y="137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13BB3D52-97FA-43E3-9C56-57FDB33BE248}"/>
            </a:ext>
          </a:extLst>
        </xdr:cNvPr>
        <xdr:cNvSpPr/>
      </xdr:nvSpPr>
      <xdr:spPr>
        <a:xfrm>
          <a:off x="4467225" y="13924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124343</xdr:rowOff>
    </xdr:from>
    <xdr:to>
      <xdr:col>19</xdr:col>
      <xdr:colOff>133350</xdr:colOff>
      <xdr:row>86</xdr:row>
      <xdr:rowOff>73175</xdr:rowOff>
    </xdr:to>
    <xdr:cxnSp macro="">
      <xdr:nvCxnSpPr>
        <xdr:cNvPr id="196" name="直線コネクタ 195">
          <a:extLst>
            <a:ext uri="{FF2B5EF4-FFF2-40B4-BE49-F238E27FC236}">
              <a16:creationId xmlns:a16="http://schemas.microsoft.com/office/drawing/2014/main" id="{2843F0D7-B454-4CB7-895E-D03B98174A74}"/>
            </a:ext>
          </a:extLst>
        </xdr:cNvPr>
        <xdr:cNvCxnSpPr/>
      </xdr:nvCxnSpPr>
      <xdr:spPr>
        <a:xfrm>
          <a:off x="2943225" y="13722868"/>
          <a:ext cx="809625" cy="2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258D24D4-94B8-4878-837D-AE86BAEC8DBF}"/>
            </a:ext>
          </a:extLst>
        </xdr:cNvPr>
        <xdr:cNvSpPr/>
      </xdr:nvSpPr>
      <xdr:spPr>
        <a:xfrm>
          <a:off x="3705225" y="13820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1838D865-397B-4592-8E70-A22E3930335C}"/>
            </a:ext>
          </a:extLst>
        </xdr:cNvPr>
        <xdr:cNvSpPr txBox="1"/>
      </xdr:nvSpPr>
      <xdr:spPr>
        <a:xfrm>
          <a:off x="3409950" y="13599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67402</xdr:rowOff>
    </xdr:from>
    <xdr:to>
      <xdr:col>15</xdr:col>
      <xdr:colOff>82550</xdr:colOff>
      <xdr:row>84</xdr:row>
      <xdr:rowOff>124343</xdr:rowOff>
    </xdr:to>
    <xdr:cxnSp macro="">
      <xdr:nvCxnSpPr>
        <xdr:cNvPr id="199" name="直線コネクタ 198">
          <a:extLst>
            <a:ext uri="{FF2B5EF4-FFF2-40B4-BE49-F238E27FC236}">
              <a16:creationId xmlns:a16="http://schemas.microsoft.com/office/drawing/2014/main" id="{92872532-F436-4FCB-AD33-D22F61BE22DE}"/>
            </a:ext>
          </a:extLst>
        </xdr:cNvPr>
        <xdr:cNvCxnSpPr/>
      </xdr:nvCxnSpPr>
      <xdr:spPr>
        <a:xfrm>
          <a:off x="2124075" y="13504002"/>
          <a:ext cx="819150" cy="2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F8CFBB9D-8F7C-41FD-A8FD-B0BF2A245C33}"/>
            </a:ext>
          </a:extLst>
        </xdr:cNvPr>
        <xdr:cNvSpPr/>
      </xdr:nvSpPr>
      <xdr:spPr>
        <a:xfrm>
          <a:off x="2886075" y="135269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A5993392-2D0A-430F-86D2-165894CC84F9}"/>
            </a:ext>
          </a:extLst>
        </xdr:cNvPr>
        <xdr:cNvSpPr txBox="1"/>
      </xdr:nvSpPr>
      <xdr:spPr>
        <a:xfrm>
          <a:off x="2600325" y="133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67402</xdr:rowOff>
    </xdr:from>
    <xdr:to>
      <xdr:col>11</xdr:col>
      <xdr:colOff>31750</xdr:colOff>
      <xdr:row>83</xdr:row>
      <xdr:rowOff>139697</xdr:rowOff>
    </xdr:to>
    <xdr:cxnSp macro="">
      <xdr:nvCxnSpPr>
        <xdr:cNvPr id="202" name="直線コネクタ 201">
          <a:extLst>
            <a:ext uri="{FF2B5EF4-FFF2-40B4-BE49-F238E27FC236}">
              <a16:creationId xmlns:a16="http://schemas.microsoft.com/office/drawing/2014/main" id="{AB19E826-617E-4004-8CCD-FD4C61976843}"/>
            </a:ext>
          </a:extLst>
        </xdr:cNvPr>
        <xdr:cNvCxnSpPr/>
      </xdr:nvCxnSpPr>
      <xdr:spPr>
        <a:xfrm flipV="1">
          <a:off x="1333500" y="13504002"/>
          <a:ext cx="790575" cy="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15F504E1-0456-4235-BBE2-CF6BF4A2836F}"/>
            </a:ext>
          </a:extLst>
        </xdr:cNvPr>
        <xdr:cNvSpPr/>
      </xdr:nvSpPr>
      <xdr:spPr>
        <a:xfrm>
          <a:off x="2095500" y="133655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C1E71985-D780-419A-86A1-9D1F61C03F80}"/>
            </a:ext>
          </a:extLst>
        </xdr:cNvPr>
        <xdr:cNvSpPr txBox="1"/>
      </xdr:nvSpPr>
      <xdr:spPr>
        <a:xfrm>
          <a:off x="1781175" y="131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AF9BE54-C251-4C61-832B-988A7DD84010}"/>
            </a:ext>
          </a:extLst>
        </xdr:cNvPr>
        <xdr:cNvSpPr/>
      </xdr:nvSpPr>
      <xdr:spPr>
        <a:xfrm>
          <a:off x="1285875" y="133043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9887B12C-D56A-4495-BE9B-40A83FB8B82C}"/>
            </a:ext>
          </a:extLst>
        </xdr:cNvPr>
        <xdr:cNvSpPr txBox="1"/>
      </xdr:nvSpPr>
      <xdr:spPr>
        <a:xfrm>
          <a:off x="971550" y="1309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73E488E-9695-4153-8218-7A82D96F4D6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7020EAC-F10B-45FF-A08A-E505043DA96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9C80625-F406-43EA-A739-4275E392678D}"/>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09ABBBE-2378-4C59-88F6-F269F9D88BE5}"/>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0D228A-5D8A-4B49-BFF1-D272089ABD90}"/>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91242</xdr:rowOff>
    </xdr:from>
    <xdr:to>
      <xdr:col>23</xdr:col>
      <xdr:colOff>184150</xdr:colOff>
      <xdr:row>87</xdr:row>
      <xdr:rowOff>21392</xdr:rowOff>
    </xdr:to>
    <xdr:sp macro="" textlink="">
      <xdr:nvSpPr>
        <xdr:cNvPr id="212" name="楕円 211">
          <a:extLst>
            <a:ext uri="{FF2B5EF4-FFF2-40B4-BE49-F238E27FC236}">
              <a16:creationId xmlns:a16="http://schemas.microsoft.com/office/drawing/2014/main" id="{55595F08-AB79-4409-8F99-B4386255C58A}"/>
            </a:ext>
          </a:extLst>
        </xdr:cNvPr>
        <xdr:cNvSpPr/>
      </xdr:nvSpPr>
      <xdr:spPr>
        <a:xfrm>
          <a:off x="4467225" y="14013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63319</xdr:rowOff>
    </xdr:from>
    <xdr:ext cx="762000" cy="259045"/>
    <xdr:sp macro="" textlink="">
      <xdr:nvSpPr>
        <xdr:cNvPr id="213" name="人件費・物件費等の状況該当値テキスト">
          <a:extLst>
            <a:ext uri="{FF2B5EF4-FFF2-40B4-BE49-F238E27FC236}">
              <a16:creationId xmlns:a16="http://schemas.microsoft.com/office/drawing/2014/main" id="{28887839-7AE0-4289-A202-CB59F5022824}"/>
            </a:ext>
          </a:extLst>
        </xdr:cNvPr>
        <xdr:cNvSpPr txBox="1"/>
      </xdr:nvSpPr>
      <xdr:spPr>
        <a:xfrm>
          <a:off x="4581525" y="139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22375</xdr:rowOff>
    </xdr:from>
    <xdr:to>
      <xdr:col>19</xdr:col>
      <xdr:colOff>184150</xdr:colOff>
      <xdr:row>86</xdr:row>
      <xdr:rowOff>123975</xdr:rowOff>
    </xdr:to>
    <xdr:sp macro="" textlink="">
      <xdr:nvSpPr>
        <xdr:cNvPr id="214" name="楕円 213">
          <a:extLst>
            <a:ext uri="{FF2B5EF4-FFF2-40B4-BE49-F238E27FC236}">
              <a16:creationId xmlns:a16="http://schemas.microsoft.com/office/drawing/2014/main" id="{3C390060-F09A-4137-AEEB-ED84162DB03D}"/>
            </a:ext>
          </a:extLst>
        </xdr:cNvPr>
        <xdr:cNvSpPr/>
      </xdr:nvSpPr>
      <xdr:spPr>
        <a:xfrm>
          <a:off x="3705225" y="13951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108752</xdr:rowOff>
    </xdr:from>
    <xdr:ext cx="736600" cy="259045"/>
    <xdr:sp macro="" textlink="">
      <xdr:nvSpPr>
        <xdr:cNvPr id="215" name="テキスト ボックス 214">
          <a:extLst>
            <a:ext uri="{FF2B5EF4-FFF2-40B4-BE49-F238E27FC236}">
              <a16:creationId xmlns:a16="http://schemas.microsoft.com/office/drawing/2014/main" id="{08F2C0E0-FAF5-4071-8921-DC5AC4F4722D}"/>
            </a:ext>
          </a:extLst>
        </xdr:cNvPr>
        <xdr:cNvSpPr txBox="1"/>
      </xdr:nvSpPr>
      <xdr:spPr>
        <a:xfrm>
          <a:off x="3409950" y="140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73543</xdr:rowOff>
    </xdr:from>
    <xdr:to>
      <xdr:col>15</xdr:col>
      <xdr:colOff>133350</xdr:colOff>
      <xdr:row>85</xdr:row>
      <xdr:rowOff>3693</xdr:rowOff>
    </xdr:to>
    <xdr:sp macro="" textlink="">
      <xdr:nvSpPr>
        <xdr:cNvPr id="216" name="楕円 215">
          <a:extLst>
            <a:ext uri="{FF2B5EF4-FFF2-40B4-BE49-F238E27FC236}">
              <a16:creationId xmlns:a16="http://schemas.microsoft.com/office/drawing/2014/main" id="{1DBAD8A5-7068-47F3-8FC9-DA6F9C9CD716}"/>
            </a:ext>
          </a:extLst>
        </xdr:cNvPr>
        <xdr:cNvSpPr/>
      </xdr:nvSpPr>
      <xdr:spPr>
        <a:xfrm>
          <a:off x="2886075" y="13675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159920</xdr:rowOff>
    </xdr:from>
    <xdr:ext cx="762000" cy="259045"/>
    <xdr:sp macro="" textlink="">
      <xdr:nvSpPr>
        <xdr:cNvPr id="217" name="テキスト ボックス 216">
          <a:extLst>
            <a:ext uri="{FF2B5EF4-FFF2-40B4-BE49-F238E27FC236}">
              <a16:creationId xmlns:a16="http://schemas.microsoft.com/office/drawing/2014/main" id="{A7D83079-A482-42FA-9C53-11099D550735}"/>
            </a:ext>
          </a:extLst>
        </xdr:cNvPr>
        <xdr:cNvSpPr txBox="1"/>
      </xdr:nvSpPr>
      <xdr:spPr>
        <a:xfrm>
          <a:off x="2600325" y="1376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16602</xdr:rowOff>
    </xdr:from>
    <xdr:to>
      <xdr:col>11</xdr:col>
      <xdr:colOff>82550</xdr:colOff>
      <xdr:row>83</xdr:row>
      <xdr:rowOff>118202</xdr:rowOff>
    </xdr:to>
    <xdr:sp macro="" textlink="">
      <xdr:nvSpPr>
        <xdr:cNvPr id="218" name="楕円 217">
          <a:extLst>
            <a:ext uri="{FF2B5EF4-FFF2-40B4-BE49-F238E27FC236}">
              <a16:creationId xmlns:a16="http://schemas.microsoft.com/office/drawing/2014/main" id="{37A8F4CD-4C12-4063-A947-AE64EB855FE5}"/>
            </a:ext>
          </a:extLst>
        </xdr:cNvPr>
        <xdr:cNvSpPr/>
      </xdr:nvSpPr>
      <xdr:spPr>
        <a:xfrm>
          <a:off x="2095500" y="134563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102979</xdr:rowOff>
    </xdr:from>
    <xdr:ext cx="762000" cy="259045"/>
    <xdr:sp macro="" textlink="">
      <xdr:nvSpPr>
        <xdr:cNvPr id="219" name="テキスト ボックス 218">
          <a:extLst>
            <a:ext uri="{FF2B5EF4-FFF2-40B4-BE49-F238E27FC236}">
              <a16:creationId xmlns:a16="http://schemas.microsoft.com/office/drawing/2014/main" id="{95DF5581-D1F4-4115-B2A8-906BD1947DDF}"/>
            </a:ext>
          </a:extLst>
        </xdr:cNvPr>
        <xdr:cNvSpPr txBox="1"/>
      </xdr:nvSpPr>
      <xdr:spPr>
        <a:xfrm>
          <a:off x="1781175" y="135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88897</xdr:rowOff>
    </xdr:from>
    <xdr:to>
      <xdr:col>7</xdr:col>
      <xdr:colOff>31750</xdr:colOff>
      <xdr:row>84</xdr:row>
      <xdr:rowOff>19047</xdr:rowOff>
    </xdr:to>
    <xdr:sp macro="" textlink="">
      <xdr:nvSpPr>
        <xdr:cNvPr id="220" name="楕円 219">
          <a:extLst>
            <a:ext uri="{FF2B5EF4-FFF2-40B4-BE49-F238E27FC236}">
              <a16:creationId xmlns:a16="http://schemas.microsoft.com/office/drawing/2014/main" id="{69F2BD0B-859C-4B8B-9134-7008F7F791B4}"/>
            </a:ext>
          </a:extLst>
        </xdr:cNvPr>
        <xdr:cNvSpPr/>
      </xdr:nvSpPr>
      <xdr:spPr>
        <a:xfrm>
          <a:off x="1285875" y="1352549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3824</xdr:rowOff>
    </xdr:from>
    <xdr:ext cx="762000" cy="259045"/>
    <xdr:sp macro="" textlink="">
      <xdr:nvSpPr>
        <xdr:cNvPr id="221" name="テキスト ボックス 220">
          <a:extLst>
            <a:ext uri="{FF2B5EF4-FFF2-40B4-BE49-F238E27FC236}">
              <a16:creationId xmlns:a16="http://schemas.microsoft.com/office/drawing/2014/main" id="{43A595F5-818A-41FC-B2B7-D4375A2A8523}"/>
            </a:ext>
          </a:extLst>
        </xdr:cNvPr>
        <xdr:cNvSpPr txBox="1"/>
      </xdr:nvSpPr>
      <xdr:spPr>
        <a:xfrm>
          <a:off x="971550" y="136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BAF4E4-9582-4A4D-83B0-1E957DDB1AA1}"/>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430E0CA-D903-4F8C-A8C5-56EC1026A65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8248C28-1C84-44FB-847A-25C8180FE091}"/>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A03AFA0-E9E9-4966-88EC-140E2D56ACF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DB7AFD3-A433-4334-B4F3-9A956B2ABC6F}"/>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E1FF2FA-84B5-4085-99EB-0956FFD6285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507D91B-18A0-4E10-AB47-A72AA5CB198C}"/>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A9E7107-3B75-48FC-A9A7-BC0E247CB54A}"/>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BB2CC29-51CE-4B30-B630-94D40A9AA68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D2134EE-E897-4130-B0AD-87BAF32FF520}"/>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5729AA3-7D77-4DCB-8336-9E65AB5ED0A9}"/>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B3CC3D4-E08F-4BC2-AA37-EF82FD9FFF0B}"/>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FD397E5-A7C2-4569-9903-EFF414F24AA1}"/>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年度から給与制度の総合的見直しの実施に伴い、国と同水準で推移した。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年度は、職員の平均年齢の低下に伴う平均給料月額の減等により、前年度比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年度は、横ばいで推移した。</a:t>
          </a:r>
        </a:p>
        <a:p>
          <a:r>
            <a:rPr kumimoji="1" lang="ja-JP" altLang="en-US" sz="1300">
              <a:latin typeface="ＭＳ Ｐゴシック" panose="020B0600070205080204" pitchFamily="50" charset="-128"/>
              <a:ea typeface="ＭＳ Ｐゴシック" panose="020B0600070205080204" pitchFamily="50" charset="-128"/>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BAF6D752-5A56-4E58-8E81-2A97D1E494AF}"/>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864892F-8DAA-4760-8840-B185CF268815}"/>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853C515A-C317-425C-994D-623287DEED9C}"/>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8446BC3-64A9-4550-9518-7D6E6E8E4116}"/>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35671DBB-E744-49E7-ADD1-51C63723EC9D}"/>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EC9E990-9CDE-449E-BA13-B3BED28F5483}"/>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DFDFE96E-898A-40C1-8313-44BCBF7D9B06}"/>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1BEC647-4DDA-4E17-9CDD-6AC35090228C}"/>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84E0EE08-385D-49D0-85FD-3F137FC9D6E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B0A3DF57-A4D1-4DF4-A160-8863F628BC2C}"/>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B64D615-35D3-4A0C-BA33-5DA403097B43}"/>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9CDB0874-3D5C-43A4-A03B-D5E30DCD1473}"/>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3FA7A63-1A32-4787-85DA-22774B18D9CA}"/>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BC79C8C-F731-4605-AEF3-92C239CFE8C6}"/>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8927DAC-8B36-46ED-8441-0D6F6F8E9C81}"/>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442D641A-15DC-4EF2-BE29-4646FFCAA7B3}"/>
            </a:ext>
          </a:extLst>
        </xdr:cNvPr>
        <xdr:cNvCxnSpPr/>
      </xdr:nvCxnSpPr>
      <xdr:spPr>
        <a:xfrm flipV="1">
          <a:off x="15478125" y="13250334"/>
          <a:ext cx="0" cy="1062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6AB2172C-112D-4FC2-B0D4-E0F7EDDB2251}"/>
            </a:ext>
          </a:extLst>
        </xdr:cNvPr>
        <xdr:cNvSpPr txBox="1"/>
      </xdr:nvSpPr>
      <xdr:spPr>
        <a:xfrm>
          <a:off x="1556385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22CDF14A-E631-4328-BA1E-F9FFD85B6767}"/>
            </a:ext>
          </a:extLst>
        </xdr:cNvPr>
        <xdr:cNvCxnSpPr/>
      </xdr:nvCxnSpPr>
      <xdr:spPr>
        <a:xfrm>
          <a:off x="15401925" y="14312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EF732287-2CE4-4EA4-89DD-E2C43E9C241E}"/>
            </a:ext>
          </a:extLst>
        </xdr:cNvPr>
        <xdr:cNvSpPr txBox="1"/>
      </xdr:nvSpPr>
      <xdr:spPr>
        <a:xfrm>
          <a:off x="15563850" y="130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BB1CA1A-2871-43C4-93F8-F4E85A6CB376}"/>
            </a:ext>
          </a:extLst>
        </xdr:cNvPr>
        <xdr:cNvCxnSpPr/>
      </xdr:nvCxnSpPr>
      <xdr:spPr>
        <a:xfrm>
          <a:off x="15401925" y="132503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E37A26F3-98D6-460A-9E73-FBEA29BA26A3}"/>
            </a:ext>
          </a:extLst>
        </xdr:cNvPr>
        <xdr:cNvCxnSpPr/>
      </xdr:nvCxnSpPr>
      <xdr:spPr>
        <a:xfrm>
          <a:off x="14716125" y="137922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2FF1CC47-0DE0-42EB-B685-21B4CB97B580}"/>
            </a:ext>
          </a:extLst>
        </xdr:cNvPr>
        <xdr:cNvSpPr txBox="1"/>
      </xdr:nvSpPr>
      <xdr:spPr>
        <a:xfrm>
          <a:off x="15563850" y="1354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7E6914A0-2639-4C62-AE25-F572C244F0CD}"/>
            </a:ext>
          </a:extLst>
        </xdr:cNvPr>
        <xdr:cNvSpPr/>
      </xdr:nvSpPr>
      <xdr:spPr>
        <a:xfrm>
          <a:off x="15430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B9582DD8-35E3-47C5-8DCD-1BCA8651BDCB}"/>
            </a:ext>
          </a:extLst>
        </xdr:cNvPr>
        <xdr:cNvCxnSpPr/>
      </xdr:nvCxnSpPr>
      <xdr:spPr>
        <a:xfrm flipV="1">
          <a:off x="13906500" y="13792200"/>
          <a:ext cx="80962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C0E56712-9E41-4DA7-B9DB-428DA02B4597}"/>
            </a:ext>
          </a:extLst>
        </xdr:cNvPr>
        <xdr:cNvSpPr/>
      </xdr:nvSpPr>
      <xdr:spPr>
        <a:xfrm>
          <a:off x="14668500" y="13693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F5D0E5F2-4618-4977-B091-F455B6AADCAB}"/>
            </a:ext>
          </a:extLst>
        </xdr:cNvPr>
        <xdr:cNvSpPr txBox="1"/>
      </xdr:nvSpPr>
      <xdr:spPr>
        <a:xfrm>
          <a:off x="14373225" y="1346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FB753060-8206-4C48-AF05-3B2A18EF3A2A}"/>
            </a:ext>
          </a:extLst>
        </xdr:cNvPr>
        <xdr:cNvCxnSpPr/>
      </xdr:nvCxnSpPr>
      <xdr:spPr>
        <a:xfrm>
          <a:off x="13106400" y="1381230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AE16064-6850-40C4-A24F-0706D522876A}"/>
            </a:ext>
          </a:extLst>
        </xdr:cNvPr>
        <xdr:cNvSpPr/>
      </xdr:nvSpPr>
      <xdr:spPr>
        <a:xfrm>
          <a:off x="13868400"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9C2CC975-D3FE-4C02-BCDC-A42471CA8813}"/>
            </a:ext>
          </a:extLst>
        </xdr:cNvPr>
        <xdr:cNvSpPr txBox="1"/>
      </xdr:nvSpPr>
      <xdr:spPr>
        <a:xfrm>
          <a:off x="13554075"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239C2522-3AA0-4F6D-9462-F2EE4727AC1B}"/>
            </a:ext>
          </a:extLst>
        </xdr:cNvPr>
        <xdr:cNvCxnSpPr/>
      </xdr:nvCxnSpPr>
      <xdr:spPr>
        <a:xfrm flipV="1">
          <a:off x="12296775" y="13812309"/>
          <a:ext cx="809625" cy="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73C195C3-B018-4E6B-A538-831207C21AA2}"/>
            </a:ext>
          </a:extLst>
        </xdr:cNvPr>
        <xdr:cNvSpPr/>
      </xdr:nvSpPr>
      <xdr:spPr>
        <a:xfrm>
          <a:off x="13058775" y="13733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F0E59F2A-42B9-4875-B1FA-BA756BC713E6}"/>
            </a:ext>
          </a:extLst>
        </xdr:cNvPr>
        <xdr:cNvSpPr txBox="1"/>
      </xdr:nvSpPr>
      <xdr:spPr>
        <a:xfrm>
          <a:off x="12763500" y="135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8EFE5EC8-F5DF-48B8-A7D8-48DA6B3730CB}"/>
            </a:ext>
          </a:extLst>
        </xdr:cNvPr>
        <xdr:cNvSpPr/>
      </xdr:nvSpPr>
      <xdr:spPr>
        <a:xfrm>
          <a:off x="12239625" y="13808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E3BE2405-BF02-452A-BEE5-DCB6804B6E1F}"/>
            </a:ext>
          </a:extLst>
        </xdr:cNvPr>
        <xdr:cNvSpPr txBox="1"/>
      </xdr:nvSpPr>
      <xdr:spPr>
        <a:xfrm>
          <a:off x="11953875"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639E025-473E-40D3-9913-0DE8647F9159}"/>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63A15E7-DA13-4463-BF3B-03305FA1A6A5}"/>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363330D-3062-4D52-B11E-3212C0B5DE58}"/>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45C7E91-4EE2-4C56-8BBE-5DA44B4F1848}"/>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FCC4D5E-D472-40BB-B612-D48F96B29158}"/>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F23E7875-974B-4F04-80A6-A01CE9C87164}"/>
            </a:ext>
          </a:extLst>
        </xdr:cNvPr>
        <xdr:cNvSpPr/>
      </xdr:nvSpPr>
      <xdr:spPr>
        <a:xfrm>
          <a:off x="15430500" y="1375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BAA3C771-C03D-41B9-8F00-3A2D9759051C}"/>
            </a:ext>
          </a:extLst>
        </xdr:cNvPr>
        <xdr:cNvSpPr txBox="1"/>
      </xdr:nvSpPr>
      <xdr:spPr>
        <a:xfrm>
          <a:off x="15563850" y="1372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21087A56-78C1-4D2B-BF06-A2BEA278E1A6}"/>
            </a:ext>
          </a:extLst>
        </xdr:cNvPr>
        <xdr:cNvSpPr/>
      </xdr:nvSpPr>
      <xdr:spPr>
        <a:xfrm>
          <a:off x="14668500" y="13754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1EE5CE6A-CB75-4BA0-8E40-8845E5D3E15C}"/>
            </a:ext>
          </a:extLst>
        </xdr:cNvPr>
        <xdr:cNvSpPr txBox="1"/>
      </xdr:nvSpPr>
      <xdr:spPr>
        <a:xfrm>
          <a:off x="14373225" y="138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49EBFE28-5ED8-4E4A-99C1-2EA35F98CE32}"/>
            </a:ext>
          </a:extLst>
        </xdr:cNvPr>
        <xdr:cNvSpPr/>
      </xdr:nvSpPr>
      <xdr:spPr>
        <a:xfrm>
          <a:off x="13868400" y="13764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a:extLst>
            <a:ext uri="{FF2B5EF4-FFF2-40B4-BE49-F238E27FC236}">
              <a16:creationId xmlns:a16="http://schemas.microsoft.com/office/drawing/2014/main" id="{4D1AA51C-D884-4944-8C47-3C3DBF90DFDF}"/>
            </a:ext>
          </a:extLst>
        </xdr:cNvPr>
        <xdr:cNvSpPr txBox="1"/>
      </xdr:nvSpPr>
      <xdr:spPr>
        <a:xfrm>
          <a:off x="13554075" y="1384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4464B7E-6F28-437B-A08F-44869B6EB166}"/>
            </a:ext>
          </a:extLst>
        </xdr:cNvPr>
        <xdr:cNvSpPr/>
      </xdr:nvSpPr>
      <xdr:spPr>
        <a:xfrm>
          <a:off x="13058775" y="137646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6E4C086F-5F32-4D11-82E2-6E6B90CCD97F}"/>
            </a:ext>
          </a:extLst>
        </xdr:cNvPr>
        <xdr:cNvSpPr txBox="1"/>
      </xdr:nvSpPr>
      <xdr:spPr>
        <a:xfrm>
          <a:off x="12763500" y="1384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DC02DE20-9410-4315-832E-30BEA148C583}"/>
            </a:ext>
          </a:extLst>
        </xdr:cNvPr>
        <xdr:cNvSpPr/>
      </xdr:nvSpPr>
      <xdr:spPr>
        <a:xfrm>
          <a:off x="12239625" y="1384829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7E1D930-4505-425C-9ED8-1F59286FAE35}"/>
            </a:ext>
          </a:extLst>
        </xdr:cNvPr>
        <xdr:cNvSpPr txBox="1"/>
      </xdr:nvSpPr>
      <xdr:spPr>
        <a:xfrm>
          <a:off x="11953875" y="1392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484FAF0-EB1A-482B-8A00-A0662E16DCA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3309CFD8-BF71-45B7-ABB6-D4F862CBB601}"/>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AF32AD33-572B-4DF5-A525-7D7C1E4C2723}"/>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90B5926-AA87-425C-9555-8CBFF3FEF03A}"/>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E60A643-9C91-419A-A1F2-05F209A56DE0}"/>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2AB912F-25AF-4B2A-BE86-C9053C4F18AD}"/>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AFA598F0-EAEF-4EF9-A70A-27FE0D1CB636}"/>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75688BED-9B56-4F45-9EC1-08B85E3087A5}"/>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D5A2253-CB21-404D-ACEB-A46D1DEC9F96}"/>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C5FF1F68-CA49-4F18-B0D1-7BAFA4130BA9}"/>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04DDC58-19A7-4F3A-8E11-D970EE12FE06}"/>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6FF3E3C-C08C-47A2-8D49-DAD055A1FEA5}"/>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FA9E7172-123C-4D12-9640-55DAC75036CC}"/>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年度は、臨時的任用職員の任用の適正化等により前年度比</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年度は、新型コロナウイルス感染症対応のための任期付職員の雇用等により前年度比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人微増した。引き続き第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次熊本市定員管理計画に基づき必要な人員を確保しつつ、民間活力の活用や事務の効率化等による職員数の適正化に努める。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1AA8DE4-87BC-49BA-BD86-A7BECF7D742C}"/>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C133DCB-F050-4A52-8129-88E56B01909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FB3AF99-30AF-4B93-9D31-2626CFB0A5B9}"/>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EDE37864-4666-4746-8A14-D1A7DE43CF26}"/>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59E2990F-FB4B-410B-A9DB-18561EC4F33E}"/>
            </a:ext>
          </a:extLst>
        </xdr:cNvPr>
        <xdr:cNvSpPr txBox="1"/>
      </xdr:nvSpPr>
      <xdr:spPr>
        <a:xfrm>
          <a:off x="10982325"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A7B504B4-A8CA-450F-A68D-F9D89F02C5CE}"/>
            </a:ext>
          </a:extLst>
        </xdr:cNvPr>
        <xdr:cNvCxnSpPr/>
      </xdr:nvCxnSpPr>
      <xdr:spPr>
        <a:xfrm>
          <a:off x="11668125"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32704F79-D2C7-4634-9420-3E3CB2161403}"/>
            </a:ext>
          </a:extLst>
        </xdr:cNvPr>
        <xdr:cNvSpPr txBox="1"/>
      </xdr:nvSpPr>
      <xdr:spPr>
        <a:xfrm>
          <a:off x="10982325"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32609D76-75B4-4A8A-AA0E-3A22E441087E}"/>
            </a:ext>
          </a:extLst>
        </xdr:cNvPr>
        <xdr:cNvCxnSpPr/>
      </xdr:nvCxnSpPr>
      <xdr:spPr>
        <a:xfrm>
          <a:off x="11668125"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29DAFE52-C427-4B7F-B55B-17955ECE36E7}"/>
            </a:ext>
          </a:extLst>
        </xdr:cNvPr>
        <xdr:cNvSpPr txBox="1"/>
      </xdr:nvSpPr>
      <xdr:spPr>
        <a:xfrm>
          <a:off x="10982325"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DA9D004-9897-4F26-A2F0-7DFB07B3C6AC}"/>
            </a:ext>
          </a:extLst>
        </xdr:cNvPr>
        <xdr:cNvCxnSpPr/>
      </xdr:nvCxnSpPr>
      <xdr:spPr>
        <a:xfrm>
          <a:off x="11668125"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3E54352B-6B4E-4843-A0D9-B207F2E68580}"/>
            </a:ext>
          </a:extLst>
        </xdr:cNvPr>
        <xdr:cNvSpPr txBox="1"/>
      </xdr:nvSpPr>
      <xdr:spPr>
        <a:xfrm>
          <a:off x="1098232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69C2B096-6963-4B90-B834-7D88013AC77A}"/>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7C809741-3FAA-499D-A4C2-C224930E0DCD}"/>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910004C9-1587-4F2B-BCAB-AA265AD62DB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C63FAA29-6FB4-49ED-A79E-96F1D7645E17}"/>
            </a:ext>
          </a:extLst>
        </xdr:cNvPr>
        <xdr:cNvCxnSpPr/>
      </xdr:nvCxnSpPr>
      <xdr:spPr>
        <a:xfrm flipV="1">
          <a:off x="15478125" y="9476867"/>
          <a:ext cx="0" cy="1188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50C0BDC6-1342-43E7-BCDD-FB942729DC08}"/>
            </a:ext>
          </a:extLst>
        </xdr:cNvPr>
        <xdr:cNvSpPr txBox="1"/>
      </xdr:nvSpPr>
      <xdr:spPr>
        <a:xfrm>
          <a:off x="15563850" y="106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FA9955F5-81C0-4B71-B137-3E04FCFFBA18}"/>
            </a:ext>
          </a:extLst>
        </xdr:cNvPr>
        <xdr:cNvCxnSpPr/>
      </xdr:nvCxnSpPr>
      <xdr:spPr>
        <a:xfrm>
          <a:off x="15401925" y="106649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E5D452C5-31DC-4946-9EBD-160EF365F700}"/>
            </a:ext>
          </a:extLst>
        </xdr:cNvPr>
        <xdr:cNvSpPr txBox="1"/>
      </xdr:nvSpPr>
      <xdr:spPr>
        <a:xfrm>
          <a:off x="15563850" y="923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E96170F9-8EE5-43D6-BE32-C42C364EF7C9}"/>
            </a:ext>
          </a:extLst>
        </xdr:cNvPr>
        <xdr:cNvCxnSpPr/>
      </xdr:nvCxnSpPr>
      <xdr:spPr>
        <a:xfrm>
          <a:off x="15401925" y="9476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32004</xdr:rowOff>
    </xdr:to>
    <xdr:cxnSp macro="">
      <xdr:nvCxnSpPr>
        <xdr:cNvPr id="316" name="直線コネクタ 315">
          <a:extLst>
            <a:ext uri="{FF2B5EF4-FFF2-40B4-BE49-F238E27FC236}">
              <a16:creationId xmlns:a16="http://schemas.microsoft.com/office/drawing/2014/main" id="{522365D4-6B6F-428A-92D9-E12E01D67BE6}"/>
            </a:ext>
          </a:extLst>
        </xdr:cNvPr>
        <xdr:cNvCxnSpPr/>
      </xdr:nvCxnSpPr>
      <xdr:spPr>
        <a:xfrm>
          <a:off x="14716125" y="10526395"/>
          <a:ext cx="762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7945BAA3-9365-49EB-B0B4-5A1350C8B35D}"/>
            </a:ext>
          </a:extLst>
        </xdr:cNvPr>
        <xdr:cNvSpPr txBox="1"/>
      </xdr:nvSpPr>
      <xdr:spPr>
        <a:xfrm>
          <a:off x="15563850" y="99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1C54FF8D-1709-4CB2-B23A-A54FE85591F3}"/>
            </a:ext>
          </a:extLst>
        </xdr:cNvPr>
        <xdr:cNvSpPr/>
      </xdr:nvSpPr>
      <xdr:spPr>
        <a:xfrm>
          <a:off x="15430500" y="100684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155194</xdr:rowOff>
    </xdr:from>
    <xdr:to>
      <xdr:col>77</xdr:col>
      <xdr:colOff>44450</xdr:colOff>
      <xdr:row>64</xdr:row>
      <xdr:rowOff>160020</xdr:rowOff>
    </xdr:to>
    <xdr:cxnSp macro="">
      <xdr:nvCxnSpPr>
        <xdr:cNvPr id="319" name="直線コネクタ 318">
          <a:extLst>
            <a:ext uri="{FF2B5EF4-FFF2-40B4-BE49-F238E27FC236}">
              <a16:creationId xmlns:a16="http://schemas.microsoft.com/office/drawing/2014/main" id="{06B88321-F3C2-4D25-B640-3D1A0C5B93A6}"/>
            </a:ext>
          </a:extLst>
        </xdr:cNvPr>
        <xdr:cNvCxnSpPr/>
      </xdr:nvCxnSpPr>
      <xdr:spPr>
        <a:xfrm>
          <a:off x="13906500" y="10518394"/>
          <a:ext cx="80962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4D7F847B-593B-4AAC-8AC8-DF2EF2C834B2}"/>
            </a:ext>
          </a:extLst>
        </xdr:cNvPr>
        <xdr:cNvSpPr/>
      </xdr:nvSpPr>
      <xdr:spPr>
        <a:xfrm>
          <a:off x="14668500" y="10065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877F9A82-EF09-407D-8D9B-0B0AE5630B3E}"/>
            </a:ext>
          </a:extLst>
        </xdr:cNvPr>
        <xdr:cNvSpPr txBox="1"/>
      </xdr:nvSpPr>
      <xdr:spPr>
        <a:xfrm>
          <a:off x="14373225" y="984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64</xdr:row>
      <xdr:rowOff>155194</xdr:rowOff>
    </xdr:to>
    <xdr:cxnSp macro="">
      <xdr:nvCxnSpPr>
        <xdr:cNvPr id="322" name="直線コネクタ 321">
          <a:extLst>
            <a:ext uri="{FF2B5EF4-FFF2-40B4-BE49-F238E27FC236}">
              <a16:creationId xmlns:a16="http://schemas.microsoft.com/office/drawing/2014/main" id="{E68909DD-16F6-4E89-AC26-DC55F6AF61AB}"/>
            </a:ext>
          </a:extLst>
        </xdr:cNvPr>
        <xdr:cNvCxnSpPr/>
      </xdr:nvCxnSpPr>
      <xdr:spPr>
        <a:xfrm>
          <a:off x="13106400" y="10257663"/>
          <a:ext cx="800100" cy="2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810A71D9-9430-4DC9-B3EE-160858D9FBA9}"/>
            </a:ext>
          </a:extLst>
        </xdr:cNvPr>
        <xdr:cNvSpPr/>
      </xdr:nvSpPr>
      <xdr:spPr>
        <a:xfrm>
          <a:off x="13868400" y="10050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2E48C20D-ED20-45E2-934E-7199E839ECE7}"/>
            </a:ext>
          </a:extLst>
        </xdr:cNvPr>
        <xdr:cNvSpPr txBox="1"/>
      </xdr:nvSpPr>
      <xdr:spPr>
        <a:xfrm>
          <a:off x="13554075" y="98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63</xdr:row>
      <xdr:rowOff>109474</xdr:rowOff>
    </xdr:to>
    <xdr:cxnSp macro="">
      <xdr:nvCxnSpPr>
        <xdr:cNvPr id="325" name="直線コネクタ 324">
          <a:extLst>
            <a:ext uri="{FF2B5EF4-FFF2-40B4-BE49-F238E27FC236}">
              <a16:creationId xmlns:a16="http://schemas.microsoft.com/office/drawing/2014/main" id="{72DC8B35-C579-4C69-970F-9FAC46BFA0B1}"/>
            </a:ext>
          </a:extLst>
        </xdr:cNvPr>
        <xdr:cNvCxnSpPr/>
      </xdr:nvCxnSpPr>
      <xdr:spPr>
        <a:xfrm flipV="1">
          <a:off x="12296775" y="10257663"/>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F24F7623-968F-4A59-8485-14EBD513116E}"/>
            </a:ext>
          </a:extLst>
        </xdr:cNvPr>
        <xdr:cNvSpPr/>
      </xdr:nvSpPr>
      <xdr:spPr>
        <a:xfrm>
          <a:off x="13058775" y="9875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73847E08-CAC1-4C94-B377-D29DCB608259}"/>
            </a:ext>
          </a:extLst>
        </xdr:cNvPr>
        <xdr:cNvSpPr txBox="1"/>
      </xdr:nvSpPr>
      <xdr:spPr>
        <a:xfrm>
          <a:off x="12763500" y="965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5B19D5E0-807A-4B14-91BE-02AB5F1ACD0E}"/>
            </a:ext>
          </a:extLst>
        </xdr:cNvPr>
        <xdr:cNvSpPr/>
      </xdr:nvSpPr>
      <xdr:spPr>
        <a:xfrm>
          <a:off x="12239625" y="98027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99CC6714-18D6-45FB-9ADB-A70B23269522}"/>
            </a:ext>
          </a:extLst>
        </xdr:cNvPr>
        <xdr:cNvSpPr txBox="1"/>
      </xdr:nvSpPr>
      <xdr:spPr>
        <a:xfrm>
          <a:off x="11953875" y="95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78A2E27-E8CE-4575-9345-DD1B1A185CCA}"/>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A88FBEE9-B8B6-41EA-8A8E-3381FC3C62F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ECD1C82-6B6F-4493-A61E-EE6C17B378CD}"/>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666D435-E6E6-45CD-B73D-75B1F45A812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7087D22-5123-48D3-90D7-80C6FB81B367}"/>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152654</xdr:rowOff>
    </xdr:from>
    <xdr:to>
      <xdr:col>81</xdr:col>
      <xdr:colOff>95250</xdr:colOff>
      <xdr:row>65</xdr:row>
      <xdr:rowOff>82804</xdr:rowOff>
    </xdr:to>
    <xdr:sp macro="" textlink="">
      <xdr:nvSpPr>
        <xdr:cNvPr id="335" name="楕円 334">
          <a:extLst>
            <a:ext uri="{FF2B5EF4-FFF2-40B4-BE49-F238E27FC236}">
              <a16:creationId xmlns:a16="http://schemas.microsoft.com/office/drawing/2014/main" id="{EEA79033-6382-470C-83BE-D9A7CA3655C5}"/>
            </a:ext>
          </a:extLst>
        </xdr:cNvPr>
        <xdr:cNvSpPr/>
      </xdr:nvSpPr>
      <xdr:spPr>
        <a:xfrm>
          <a:off x="15430500" y="105158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48531</xdr:rowOff>
    </xdr:from>
    <xdr:ext cx="762000" cy="259045"/>
    <xdr:sp macro="" textlink="">
      <xdr:nvSpPr>
        <xdr:cNvPr id="336" name="定員管理の状況該当値テキスト">
          <a:extLst>
            <a:ext uri="{FF2B5EF4-FFF2-40B4-BE49-F238E27FC236}">
              <a16:creationId xmlns:a16="http://schemas.microsoft.com/office/drawing/2014/main" id="{910A4D77-AB24-49CB-BE10-1AB74B0E2526}"/>
            </a:ext>
          </a:extLst>
        </xdr:cNvPr>
        <xdr:cNvSpPr txBox="1"/>
      </xdr:nvSpPr>
      <xdr:spPr>
        <a:xfrm>
          <a:off x="15563850" y="104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C0E59987-F400-4CF6-BF67-AA70539E77D4}"/>
            </a:ext>
          </a:extLst>
        </xdr:cNvPr>
        <xdr:cNvSpPr/>
      </xdr:nvSpPr>
      <xdr:spPr>
        <a:xfrm>
          <a:off x="14668500" y="104692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5142629E-5836-42C3-9EEB-799E3B068FEE}"/>
            </a:ext>
          </a:extLst>
        </xdr:cNvPr>
        <xdr:cNvSpPr txBox="1"/>
      </xdr:nvSpPr>
      <xdr:spPr>
        <a:xfrm>
          <a:off x="14373225" y="1055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104394</xdr:rowOff>
    </xdr:from>
    <xdr:to>
      <xdr:col>73</xdr:col>
      <xdr:colOff>44450</xdr:colOff>
      <xdr:row>65</xdr:row>
      <xdr:rowOff>34544</xdr:rowOff>
    </xdr:to>
    <xdr:sp macro="" textlink="">
      <xdr:nvSpPr>
        <xdr:cNvPr id="339" name="楕円 338">
          <a:extLst>
            <a:ext uri="{FF2B5EF4-FFF2-40B4-BE49-F238E27FC236}">
              <a16:creationId xmlns:a16="http://schemas.microsoft.com/office/drawing/2014/main" id="{DE58B217-CD34-478D-85EC-9FDC3C8E2151}"/>
            </a:ext>
          </a:extLst>
        </xdr:cNvPr>
        <xdr:cNvSpPr/>
      </xdr:nvSpPr>
      <xdr:spPr>
        <a:xfrm>
          <a:off x="13868400" y="104707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19321</xdr:rowOff>
    </xdr:from>
    <xdr:ext cx="762000" cy="259045"/>
    <xdr:sp macro="" textlink="">
      <xdr:nvSpPr>
        <xdr:cNvPr id="340" name="テキスト ボックス 339">
          <a:extLst>
            <a:ext uri="{FF2B5EF4-FFF2-40B4-BE49-F238E27FC236}">
              <a16:creationId xmlns:a16="http://schemas.microsoft.com/office/drawing/2014/main" id="{F6CC24C2-3A97-4228-93C0-2EAEF3E9E80D}"/>
            </a:ext>
          </a:extLst>
        </xdr:cNvPr>
        <xdr:cNvSpPr txBox="1"/>
      </xdr:nvSpPr>
      <xdr:spPr>
        <a:xfrm>
          <a:off x="13554075" y="1054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1" name="楕円 340">
          <a:extLst>
            <a:ext uri="{FF2B5EF4-FFF2-40B4-BE49-F238E27FC236}">
              <a16:creationId xmlns:a16="http://schemas.microsoft.com/office/drawing/2014/main" id="{5C3A0035-3B3C-4FDE-9192-2E172A396180}"/>
            </a:ext>
          </a:extLst>
        </xdr:cNvPr>
        <xdr:cNvSpPr/>
      </xdr:nvSpPr>
      <xdr:spPr>
        <a:xfrm>
          <a:off x="13058775" y="10210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B6EA5AF-0923-4DA6-BB96-23841A310485}"/>
            </a:ext>
          </a:extLst>
        </xdr:cNvPr>
        <xdr:cNvSpPr txBox="1"/>
      </xdr:nvSpPr>
      <xdr:spPr>
        <a:xfrm>
          <a:off x="127635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3" name="楕円 342">
          <a:extLst>
            <a:ext uri="{FF2B5EF4-FFF2-40B4-BE49-F238E27FC236}">
              <a16:creationId xmlns:a16="http://schemas.microsoft.com/office/drawing/2014/main" id="{CC499B54-A02E-4CBF-BF2C-801746D18FB2}"/>
            </a:ext>
          </a:extLst>
        </xdr:cNvPr>
        <xdr:cNvSpPr/>
      </xdr:nvSpPr>
      <xdr:spPr>
        <a:xfrm>
          <a:off x="12239625" y="102599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758AE1F3-92D2-4BB4-B868-8308A707E7F6}"/>
            </a:ext>
          </a:extLst>
        </xdr:cNvPr>
        <xdr:cNvSpPr txBox="1"/>
      </xdr:nvSpPr>
      <xdr:spPr>
        <a:xfrm>
          <a:off x="11953875"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57EDE3CE-88C6-4301-B00F-0546624100AA}"/>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8990F2BA-21AE-4311-A300-7A688BBFED08}"/>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188B3C6F-AA57-4FA9-ACD0-033A740BD955}"/>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A634B1BB-57B6-41E2-8FC3-4915D485C4D8}"/>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92826F6-E51D-4164-AA15-5CD6F4CBEF18}"/>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707C792-7AB1-45A4-8148-F6CFDEDFAF10}"/>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7AF31061-14E1-4443-BFFE-5CFC7FBA5E67}"/>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EB057310-9BC2-4E08-82F4-AE68D6A1E60B}"/>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2C16D4A-EBA6-45D0-AAD8-C925E83AAC79}"/>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DCF73AA9-BC33-44B7-9FC8-55105E3C87F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BAC3CBF6-E15A-485F-AF12-A5ECDC7926C6}"/>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111A2BBD-06D3-4F49-B521-164C01326D60}"/>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9208B5A8-6D57-4970-93E6-BA95D21F2C5B}"/>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投資的経費の抑制や繰上償還の推進等に取り組んできたこと等により、近年低下傾向にある。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年度は、熊本地震及び熊本城ホール分の元金償還金が増加等したものの、標準財政規模（分母）の減等により、前年度比で増減はなかった。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351088BA-1F23-433C-B339-544E1D090A6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14C57707-3741-4BAF-A368-3D399C728624}"/>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44F7370-52F2-407C-A7E5-B2F0902523EE}"/>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43DC8D78-8001-4F37-8A7A-39B1D3D670E9}"/>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BA071BFF-5FC0-4C4A-91B8-BB4913FEEE09}"/>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F230109-C700-4431-B6E2-E0E4E3323763}"/>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BAFC09D5-43A1-4176-A28A-E6E09262CADA}"/>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563195BE-DD98-4AC7-8AF1-7A0AF6F4D9CA}"/>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DF21E4E9-DF8F-41F0-B8ED-DEC6948D763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28193FD4-339D-426B-ADA0-BB39E96C1D9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94CD28D3-A7ED-4648-AB6B-443B75449FF4}"/>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7971C47B-FD9A-437D-A04E-F05719ACB9EB}"/>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7304926C-4CEB-4004-9328-6CDC6A6E876B}"/>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1E417EF3-657A-4F68-8620-2DDF1D684E58}"/>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D0576B69-B692-4386-A67C-A28243B50CC1}"/>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328E30D9-5937-47E2-ACEA-DAF3F7F4AECE}"/>
            </a:ext>
          </a:extLst>
        </xdr:cNvPr>
        <xdr:cNvCxnSpPr/>
      </xdr:nvCxnSpPr>
      <xdr:spPr>
        <a:xfrm flipV="1">
          <a:off x="15478125" y="5999339"/>
          <a:ext cx="0" cy="1351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2EE5F3A0-59A9-41D7-BB3E-D0C2ABA93B9D}"/>
            </a:ext>
          </a:extLst>
        </xdr:cNvPr>
        <xdr:cNvSpPr txBox="1"/>
      </xdr:nvSpPr>
      <xdr:spPr>
        <a:xfrm>
          <a:off x="15563850" y="7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CD883373-563D-423F-ADBC-D5C0C9D4F640}"/>
            </a:ext>
          </a:extLst>
        </xdr:cNvPr>
        <xdr:cNvCxnSpPr/>
      </xdr:nvCxnSpPr>
      <xdr:spPr>
        <a:xfrm>
          <a:off x="15401925" y="7350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48C7C54B-A3D8-446D-A8C0-01E097921D1B}"/>
            </a:ext>
          </a:extLst>
        </xdr:cNvPr>
        <xdr:cNvSpPr txBox="1"/>
      </xdr:nvSpPr>
      <xdr:spPr>
        <a:xfrm>
          <a:off x="15563850" y="57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5AED9545-3260-48B8-976A-C8E20CC11695}"/>
            </a:ext>
          </a:extLst>
        </xdr:cNvPr>
        <xdr:cNvCxnSpPr/>
      </xdr:nvCxnSpPr>
      <xdr:spPr>
        <a:xfrm>
          <a:off x="15401925" y="5999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78" name="直線コネクタ 377">
          <a:extLst>
            <a:ext uri="{FF2B5EF4-FFF2-40B4-BE49-F238E27FC236}">
              <a16:creationId xmlns:a16="http://schemas.microsoft.com/office/drawing/2014/main" id="{51680517-633B-4450-AC52-B259966044B1}"/>
            </a:ext>
          </a:extLst>
        </xdr:cNvPr>
        <xdr:cNvCxnSpPr/>
      </xdr:nvCxnSpPr>
      <xdr:spPr>
        <a:xfrm>
          <a:off x="14716125" y="65267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913A1790-F5B0-433D-8D3C-A83D776422FF}"/>
            </a:ext>
          </a:extLst>
        </xdr:cNvPr>
        <xdr:cNvSpPr txBox="1"/>
      </xdr:nvSpPr>
      <xdr:spPr>
        <a:xfrm>
          <a:off x="15563850" y="6632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9A616D6C-2DC1-4AD5-905E-5017426F5464}"/>
            </a:ext>
          </a:extLst>
        </xdr:cNvPr>
        <xdr:cNvSpPr/>
      </xdr:nvSpPr>
      <xdr:spPr>
        <a:xfrm>
          <a:off x="15430500" y="6647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127000</xdr:rowOff>
    </xdr:to>
    <xdr:cxnSp macro="">
      <xdr:nvCxnSpPr>
        <xdr:cNvPr id="381" name="直線コネクタ 380">
          <a:extLst>
            <a:ext uri="{FF2B5EF4-FFF2-40B4-BE49-F238E27FC236}">
              <a16:creationId xmlns:a16="http://schemas.microsoft.com/office/drawing/2014/main" id="{F60D07F0-1C16-448D-A141-C82D8B1898C1}"/>
            </a:ext>
          </a:extLst>
        </xdr:cNvPr>
        <xdr:cNvCxnSpPr/>
      </xdr:nvCxnSpPr>
      <xdr:spPr>
        <a:xfrm flipV="1">
          <a:off x="13906500" y="6526742"/>
          <a:ext cx="809625"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A4AAECAA-0D05-4A0E-B772-BFBF582C1A14}"/>
            </a:ext>
          </a:extLst>
        </xdr:cNvPr>
        <xdr:cNvSpPr/>
      </xdr:nvSpPr>
      <xdr:spPr>
        <a:xfrm>
          <a:off x="14668500" y="668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51B4046F-0D7D-4AF0-B241-7246003569A6}"/>
            </a:ext>
          </a:extLst>
        </xdr:cNvPr>
        <xdr:cNvSpPr txBox="1"/>
      </xdr:nvSpPr>
      <xdr:spPr>
        <a:xfrm>
          <a:off x="14373225" y="678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84" name="直線コネクタ 383">
          <a:extLst>
            <a:ext uri="{FF2B5EF4-FFF2-40B4-BE49-F238E27FC236}">
              <a16:creationId xmlns:a16="http://schemas.microsoft.com/office/drawing/2014/main" id="{8AC44124-C60C-49D9-A560-1F5D9D54CB0B}"/>
            </a:ext>
          </a:extLst>
        </xdr:cNvPr>
        <xdr:cNvCxnSpPr/>
      </xdr:nvCxnSpPr>
      <xdr:spPr>
        <a:xfrm flipV="1">
          <a:off x="13106400" y="6600825"/>
          <a:ext cx="8001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7BE2E164-456A-4F5D-AF7B-0CCEC6AFB252}"/>
            </a:ext>
          </a:extLst>
        </xdr:cNvPr>
        <xdr:cNvSpPr/>
      </xdr:nvSpPr>
      <xdr:spPr>
        <a:xfrm>
          <a:off x="13868400"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2D9B0503-7728-4DE8-AEFE-69A8D6C48058}"/>
            </a:ext>
          </a:extLst>
        </xdr:cNvPr>
        <xdr:cNvSpPr txBox="1"/>
      </xdr:nvSpPr>
      <xdr:spPr>
        <a:xfrm>
          <a:off x="13554075"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11995</xdr:rowOff>
    </xdr:to>
    <xdr:cxnSp macro="">
      <xdr:nvCxnSpPr>
        <xdr:cNvPr id="387" name="直線コネクタ 386">
          <a:extLst>
            <a:ext uri="{FF2B5EF4-FFF2-40B4-BE49-F238E27FC236}">
              <a16:creationId xmlns:a16="http://schemas.microsoft.com/office/drawing/2014/main" id="{235EE7CF-E386-4750-808F-DB07F06A9F1D}"/>
            </a:ext>
          </a:extLst>
        </xdr:cNvPr>
        <xdr:cNvCxnSpPr/>
      </xdr:nvCxnSpPr>
      <xdr:spPr>
        <a:xfrm flipV="1">
          <a:off x="12296775" y="6674908"/>
          <a:ext cx="809625" cy="1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30DF5DB3-89FF-4A31-A76C-EE780F9587F5}"/>
            </a:ext>
          </a:extLst>
        </xdr:cNvPr>
        <xdr:cNvSpPr/>
      </xdr:nvSpPr>
      <xdr:spPr>
        <a:xfrm>
          <a:off x="13058775" y="6717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75E3A8C8-1887-4E5A-8726-C55EC9F664F0}"/>
            </a:ext>
          </a:extLst>
        </xdr:cNvPr>
        <xdr:cNvSpPr txBox="1"/>
      </xdr:nvSpPr>
      <xdr:spPr>
        <a:xfrm>
          <a:off x="127635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12800BA-BA2F-4CE3-8C45-D5E4242908B8}"/>
            </a:ext>
          </a:extLst>
        </xdr:cNvPr>
        <xdr:cNvSpPr/>
      </xdr:nvSpPr>
      <xdr:spPr>
        <a:xfrm>
          <a:off x="12239625" y="68022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59FAB9D3-25CC-49DC-B050-A1CB16367ACD}"/>
            </a:ext>
          </a:extLst>
        </xdr:cNvPr>
        <xdr:cNvSpPr txBox="1"/>
      </xdr:nvSpPr>
      <xdr:spPr>
        <a:xfrm>
          <a:off x="11953875" y="688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DE37B60-C883-4C44-B7E0-436CC23651D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5DCC9CE-BC99-4317-9B20-0D71879D5A6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2302852-EBC9-4FDC-92CD-478C699575CA}"/>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BFC876B-C02D-4BD1-BFC1-A51A8B538C73}"/>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19FC79E-9673-4F9F-8A19-44FE5AFBACFC}"/>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7" name="楕円 396">
          <a:extLst>
            <a:ext uri="{FF2B5EF4-FFF2-40B4-BE49-F238E27FC236}">
              <a16:creationId xmlns:a16="http://schemas.microsoft.com/office/drawing/2014/main" id="{610A5E80-840B-4521-BCE0-34A5F445414C}"/>
            </a:ext>
          </a:extLst>
        </xdr:cNvPr>
        <xdr:cNvSpPr/>
      </xdr:nvSpPr>
      <xdr:spPr>
        <a:xfrm>
          <a:off x="15430500" y="6479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8" name="公債費負担の状況該当値テキスト">
          <a:extLst>
            <a:ext uri="{FF2B5EF4-FFF2-40B4-BE49-F238E27FC236}">
              <a16:creationId xmlns:a16="http://schemas.microsoft.com/office/drawing/2014/main" id="{1D106756-075A-4320-ABCC-12E2FA4E93FE}"/>
            </a:ext>
          </a:extLst>
        </xdr:cNvPr>
        <xdr:cNvSpPr txBox="1"/>
      </xdr:nvSpPr>
      <xdr:spPr>
        <a:xfrm>
          <a:off x="15563850" y="63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9" name="楕円 398">
          <a:extLst>
            <a:ext uri="{FF2B5EF4-FFF2-40B4-BE49-F238E27FC236}">
              <a16:creationId xmlns:a16="http://schemas.microsoft.com/office/drawing/2014/main" id="{E437A827-CBE8-440A-A840-1A737E44AD83}"/>
            </a:ext>
          </a:extLst>
        </xdr:cNvPr>
        <xdr:cNvSpPr/>
      </xdr:nvSpPr>
      <xdr:spPr>
        <a:xfrm>
          <a:off x="14668500" y="6479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0" name="テキスト ボックス 399">
          <a:extLst>
            <a:ext uri="{FF2B5EF4-FFF2-40B4-BE49-F238E27FC236}">
              <a16:creationId xmlns:a16="http://schemas.microsoft.com/office/drawing/2014/main" id="{1FA02A2B-4A7C-4D98-A2C3-2079DFF8C48D}"/>
            </a:ext>
          </a:extLst>
        </xdr:cNvPr>
        <xdr:cNvSpPr txBox="1"/>
      </xdr:nvSpPr>
      <xdr:spPr>
        <a:xfrm>
          <a:off x="14373225" y="625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a:extLst>
            <a:ext uri="{FF2B5EF4-FFF2-40B4-BE49-F238E27FC236}">
              <a16:creationId xmlns:a16="http://schemas.microsoft.com/office/drawing/2014/main" id="{7EE4EC7E-06D9-4609-BA89-EEFA5E65C668}"/>
            </a:ext>
          </a:extLst>
        </xdr:cNvPr>
        <xdr:cNvSpPr/>
      </xdr:nvSpPr>
      <xdr:spPr>
        <a:xfrm>
          <a:off x="13868400" y="6553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a:extLst>
            <a:ext uri="{FF2B5EF4-FFF2-40B4-BE49-F238E27FC236}">
              <a16:creationId xmlns:a16="http://schemas.microsoft.com/office/drawing/2014/main" id="{6C2D73D0-6B90-4AFD-A4E7-49317DA36857}"/>
            </a:ext>
          </a:extLst>
        </xdr:cNvPr>
        <xdr:cNvSpPr txBox="1"/>
      </xdr:nvSpPr>
      <xdr:spPr>
        <a:xfrm>
          <a:off x="13554075"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E58DC59C-917D-4F0F-AF07-5B4DEDAB8A42}"/>
            </a:ext>
          </a:extLst>
        </xdr:cNvPr>
        <xdr:cNvSpPr/>
      </xdr:nvSpPr>
      <xdr:spPr>
        <a:xfrm>
          <a:off x="13058775" y="66368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9C7216E6-2361-4406-AF43-D98132A597AF}"/>
            </a:ext>
          </a:extLst>
        </xdr:cNvPr>
        <xdr:cNvSpPr txBox="1"/>
      </xdr:nvSpPr>
      <xdr:spPr>
        <a:xfrm>
          <a:off x="12763500" y="641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5" name="楕円 404">
          <a:extLst>
            <a:ext uri="{FF2B5EF4-FFF2-40B4-BE49-F238E27FC236}">
              <a16:creationId xmlns:a16="http://schemas.microsoft.com/office/drawing/2014/main" id="{26036151-71EC-4445-A324-45B892B864EC}"/>
            </a:ext>
          </a:extLst>
        </xdr:cNvPr>
        <xdr:cNvSpPr/>
      </xdr:nvSpPr>
      <xdr:spPr>
        <a:xfrm>
          <a:off x="12239625" y="6771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ADCDC409-C74D-47F5-A237-350899BFDD01}"/>
            </a:ext>
          </a:extLst>
        </xdr:cNvPr>
        <xdr:cNvSpPr txBox="1"/>
      </xdr:nvSpPr>
      <xdr:spPr>
        <a:xfrm>
          <a:off x="11953875" y="65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B6A36762-E806-4447-B602-A170B866C092}"/>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9B68DEBB-DF02-4495-8E49-4E67F5C75874}"/>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8010811B-8E02-4810-9AA4-31F737237100}"/>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4034A40-36A5-4FDF-9C85-DB476108CF0A}"/>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973D93C6-AC4F-4726-B689-87EFEF68A201}"/>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40FA34B-9731-4103-97BF-CFA2F88F0FEE}"/>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8778620-0C51-48F7-BD8A-5A6DB0A14576}"/>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C85CFC6E-956D-4FEE-BD63-87A6EF27D1F4}"/>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E6F83CB0-C0DC-4368-BFE7-95FC8369BCB0}"/>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D32567A8-82A7-443A-8BD7-03206478E1F0}"/>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5103D56C-0118-4604-9900-3C1F2921B143}"/>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EBB94C0F-7C40-48EF-8CCD-FB8F0073CCC8}"/>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22386F5B-14B7-4DBD-8029-76AC551F634D}"/>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令和元年度は、地方債現在高が増加したこと等により悪化したものの、令和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年度は、充当可能基金の増加や交付税措置率の大きい地方債の増加に伴う基準財政需要額算入見込額の増加等により、前年度比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ポイント改善した。今後も引き続き持続可能な財政運営を行うため、計画的な市債発行等により、財政の健全化に努める。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FDBB7458-E0C2-4048-A4E8-6046851133DA}"/>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432740DA-82BF-4637-B02A-B8711B83D6C2}"/>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A831338B-95DC-4081-8743-B713C1C37198}"/>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1B447592-3E6D-4B98-9BF2-C6B309223A05}"/>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208B6D11-0BE5-4078-8506-64B40058505E}"/>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6CB7B215-F37B-4341-9A60-8D7051DF5755}"/>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33558A74-183B-45CE-8980-B767A87F217E}"/>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FF513A1E-FA17-4897-B3B3-C2479AB0BEE5}"/>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D584A081-7613-4DF5-AA08-652C87B26F6C}"/>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2F514925-BB26-458A-AE66-7D13A37CCBFA}"/>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B7501AE4-2EA0-4947-B2E2-3DE8FC72FC06}"/>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6FE7295F-FB84-4551-9F1D-E0537F407C0C}"/>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F1E5DBC6-FD6E-4F0C-B31A-3CCA38807B97}"/>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5C3B6246-38E8-48CE-8736-97FB9352C0F1}"/>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DDF98FFF-1FE1-458E-9280-6704F73FB0A1}"/>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75E4B8E6-DC29-41D5-AC15-308D98FEE0B3}"/>
            </a:ext>
          </a:extLst>
        </xdr:cNvPr>
        <xdr:cNvCxnSpPr/>
      </xdr:nvCxnSpPr>
      <xdr:spPr>
        <a:xfrm flipV="1">
          <a:off x="15478125" y="2250017"/>
          <a:ext cx="0" cy="1246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D2899CEE-A524-4292-A96F-A50DAFC24B3C}"/>
            </a:ext>
          </a:extLst>
        </xdr:cNvPr>
        <xdr:cNvSpPr txBox="1"/>
      </xdr:nvSpPr>
      <xdr:spPr>
        <a:xfrm>
          <a:off x="15563850" y="346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C5507D35-8399-467C-95B5-383E7E592244}"/>
            </a:ext>
          </a:extLst>
        </xdr:cNvPr>
        <xdr:cNvCxnSpPr/>
      </xdr:nvCxnSpPr>
      <xdr:spPr>
        <a:xfrm>
          <a:off x="15401925" y="34961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4B97B584-49BB-462B-BE0E-81E4D1C792A5}"/>
            </a:ext>
          </a:extLst>
        </xdr:cNvPr>
        <xdr:cNvSpPr txBox="1"/>
      </xdr:nvSpPr>
      <xdr:spPr>
        <a:xfrm>
          <a:off x="15563850" y="199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D6394FC4-5507-4125-A0CA-511CACAB3D92}"/>
            </a:ext>
          </a:extLst>
        </xdr:cNvPr>
        <xdr:cNvCxnSpPr/>
      </xdr:nvCxnSpPr>
      <xdr:spPr>
        <a:xfrm>
          <a:off x="15401925" y="22500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106595</xdr:rowOff>
    </xdr:from>
    <xdr:to>
      <xdr:col>81</xdr:col>
      <xdr:colOff>44450</xdr:colOff>
      <xdr:row>18</xdr:row>
      <xdr:rowOff>125899</xdr:rowOff>
    </xdr:to>
    <xdr:cxnSp macro="">
      <xdr:nvCxnSpPr>
        <xdr:cNvPr id="440" name="直線コネクタ 439">
          <a:extLst>
            <a:ext uri="{FF2B5EF4-FFF2-40B4-BE49-F238E27FC236}">
              <a16:creationId xmlns:a16="http://schemas.microsoft.com/office/drawing/2014/main" id="{1815CA6B-F5E1-4376-8C4A-91F6F5D9499F}"/>
            </a:ext>
          </a:extLst>
        </xdr:cNvPr>
        <xdr:cNvCxnSpPr/>
      </xdr:nvCxnSpPr>
      <xdr:spPr>
        <a:xfrm flipV="1">
          <a:off x="14716125" y="3018070"/>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A9CB1A34-946A-4FDF-B81E-58E36D00E490}"/>
            </a:ext>
          </a:extLst>
        </xdr:cNvPr>
        <xdr:cNvSpPr txBox="1"/>
      </xdr:nvSpPr>
      <xdr:spPr>
        <a:xfrm>
          <a:off x="15563850" y="2568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3E12E625-1031-438B-BF71-BA6B46C1FD64}"/>
            </a:ext>
          </a:extLst>
        </xdr:cNvPr>
        <xdr:cNvSpPr/>
      </xdr:nvSpPr>
      <xdr:spPr>
        <a:xfrm>
          <a:off x="15430500" y="2714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125899</xdr:rowOff>
    </xdr:from>
    <xdr:to>
      <xdr:col>77</xdr:col>
      <xdr:colOff>44450</xdr:colOff>
      <xdr:row>19</xdr:row>
      <xdr:rowOff>93599</xdr:rowOff>
    </xdr:to>
    <xdr:cxnSp macro="">
      <xdr:nvCxnSpPr>
        <xdr:cNvPr id="443" name="直線コネクタ 442">
          <a:extLst>
            <a:ext uri="{FF2B5EF4-FFF2-40B4-BE49-F238E27FC236}">
              <a16:creationId xmlns:a16="http://schemas.microsoft.com/office/drawing/2014/main" id="{6B41A6A7-1AA7-4EFF-B7C7-87764E417DDA}"/>
            </a:ext>
          </a:extLst>
        </xdr:cNvPr>
        <xdr:cNvCxnSpPr/>
      </xdr:nvCxnSpPr>
      <xdr:spPr>
        <a:xfrm flipV="1">
          <a:off x="13906500" y="3037374"/>
          <a:ext cx="809625" cy="1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73B22FEB-AE8A-4E70-9EC6-197F452811DC}"/>
            </a:ext>
          </a:extLst>
        </xdr:cNvPr>
        <xdr:cNvSpPr/>
      </xdr:nvSpPr>
      <xdr:spPr>
        <a:xfrm>
          <a:off x="14668500" y="2749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5B88C9F0-13AD-4667-A98C-B672F30E3E06}"/>
            </a:ext>
          </a:extLst>
        </xdr:cNvPr>
        <xdr:cNvSpPr txBox="1"/>
      </xdr:nvSpPr>
      <xdr:spPr>
        <a:xfrm>
          <a:off x="14373225" y="25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93599</xdr:rowOff>
    </xdr:from>
    <xdr:to>
      <xdr:col>72</xdr:col>
      <xdr:colOff>203200</xdr:colOff>
      <xdr:row>19</xdr:row>
      <xdr:rowOff>132207</xdr:rowOff>
    </xdr:to>
    <xdr:cxnSp macro="">
      <xdr:nvCxnSpPr>
        <xdr:cNvPr id="446" name="直線コネクタ 445">
          <a:extLst>
            <a:ext uri="{FF2B5EF4-FFF2-40B4-BE49-F238E27FC236}">
              <a16:creationId xmlns:a16="http://schemas.microsoft.com/office/drawing/2014/main" id="{FF66D30F-F859-4091-938B-7E20D07F3CE5}"/>
            </a:ext>
          </a:extLst>
        </xdr:cNvPr>
        <xdr:cNvCxnSpPr/>
      </xdr:nvCxnSpPr>
      <xdr:spPr>
        <a:xfrm flipV="1">
          <a:off x="13106400" y="3170174"/>
          <a:ext cx="8001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C599B900-F109-4917-B5E9-8552C2961505}"/>
            </a:ext>
          </a:extLst>
        </xdr:cNvPr>
        <xdr:cNvSpPr/>
      </xdr:nvSpPr>
      <xdr:spPr>
        <a:xfrm>
          <a:off x="13868400" y="28504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8A11DB4C-4B94-4C5C-920E-E6CAAB104FA8}"/>
            </a:ext>
          </a:extLst>
        </xdr:cNvPr>
        <xdr:cNvSpPr txBox="1"/>
      </xdr:nvSpPr>
      <xdr:spPr>
        <a:xfrm>
          <a:off x="13554075" y="262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132207</xdr:rowOff>
    </xdr:to>
    <xdr:cxnSp macro="">
      <xdr:nvCxnSpPr>
        <xdr:cNvPr id="449" name="直線コネクタ 448">
          <a:extLst>
            <a:ext uri="{FF2B5EF4-FFF2-40B4-BE49-F238E27FC236}">
              <a16:creationId xmlns:a16="http://schemas.microsoft.com/office/drawing/2014/main" id="{2081BFC8-5B7D-48E7-846E-4508A9EA0BEF}"/>
            </a:ext>
          </a:extLst>
        </xdr:cNvPr>
        <xdr:cNvCxnSpPr/>
      </xdr:nvCxnSpPr>
      <xdr:spPr>
        <a:xfrm>
          <a:off x="12296775" y="3124369"/>
          <a:ext cx="809625" cy="8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42EF6EEE-5067-4A23-8006-B116F39A40B9}"/>
            </a:ext>
          </a:extLst>
        </xdr:cNvPr>
        <xdr:cNvSpPr/>
      </xdr:nvSpPr>
      <xdr:spPr>
        <a:xfrm>
          <a:off x="13058775" y="289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BC48A4A6-4DE5-41A7-A5CE-9911EE167083}"/>
            </a:ext>
          </a:extLst>
        </xdr:cNvPr>
        <xdr:cNvSpPr txBox="1"/>
      </xdr:nvSpPr>
      <xdr:spPr>
        <a:xfrm>
          <a:off x="12763500" y="267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B0A4BF08-BD6D-4A0A-9058-76A7D9F5B12D}"/>
            </a:ext>
          </a:extLst>
        </xdr:cNvPr>
        <xdr:cNvSpPr/>
      </xdr:nvSpPr>
      <xdr:spPr>
        <a:xfrm>
          <a:off x="12239625" y="2933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1B4CA4C8-2D33-4F87-A08B-ADF216EAFB35}"/>
            </a:ext>
          </a:extLst>
        </xdr:cNvPr>
        <xdr:cNvSpPr txBox="1"/>
      </xdr:nvSpPr>
      <xdr:spPr>
        <a:xfrm>
          <a:off x="11953875" y="27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7AF313B-FC0B-496A-991E-AC83F27ABFE2}"/>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417CF5B-F930-4FF2-A4E1-62D6C4BE30FB}"/>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2AC6E35-76AA-47F8-B93A-CBD54FFF87A6}"/>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DF4CF2D-D118-4090-89FF-6912FD48393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B9F845D-6905-4113-BA76-319BC4FFA01F}"/>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55795</xdr:rowOff>
    </xdr:from>
    <xdr:to>
      <xdr:col>81</xdr:col>
      <xdr:colOff>95250</xdr:colOff>
      <xdr:row>18</xdr:row>
      <xdr:rowOff>157395</xdr:rowOff>
    </xdr:to>
    <xdr:sp macro="" textlink="">
      <xdr:nvSpPr>
        <xdr:cNvPr id="459" name="楕円 458">
          <a:extLst>
            <a:ext uri="{FF2B5EF4-FFF2-40B4-BE49-F238E27FC236}">
              <a16:creationId xmlns:a16="http://schemas.microsoft.com/office/drawing/2014/main" id="{06A7457B-A644-4FD3-86B3-E4D9F67DA8D8}"/>
            </a:ext>
          </a:extLst>
        </xdr:cNvPr>
        <xdr:cNvSpPr/>
      </xdr:nvSpPr>
      <xdr:spPr>
        <a:xfrm>
          <a:off x="15430500" y="2970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27872</xdr:rowOff>
    </xdr:from>
    <xdr:ext cx="762000" cy="259045"/>
    <xdr:sp macro="" textlink="">
      <xdr:nvSpPr>
        <xdr:cNvPr id="460" name="将来負担の状況該当値テキスト">
          <a:extLst>
            <a:ext uri="{FF2B5EF4-FFF2-40B4-BE49-F238E27FC236}">
              <a16:creationId xmlns:a16="http://schemas.microsoft.com/office/drawing/2014/main" id="{C16E3074-7257-4B54-B3F9-09EF82D54A83}"/>
            </a:ext>
          </a:extLst>
        </xdr:cNvPr>
        <xdr:cNvSpPr txBox="1"/>
      </xdr:nvSpPr>
      <xdr:spPr>
        <a:xfrm>
          <a:off x="15563850" y="294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75099</xdr:rowOff>
    </xdr:from>
    <xdr:to>
      <xdr:col>77</xdr:col>
      <xdr:colOff>95250</xdr:colOff>
      <xdr:row>19</xdr:row>
      <xdr:rowOff>5249</xdr:rowOff>
    </xdr:to>
    <xdr:sp macro="" textlink="">
      <xdr:nvSpPr>
        <xdr:cNvPr id="461" name="楕円 460">
          <a:extLst>
            <a:ext uri="{FF2B5EF4-FFF2-40B4-BE49-F238E27FC236}">
              <a16:creationId xmlns:a16="http://schemas.microsoft.com/office/drawing/2014/main" id="{2B9CF2B1-6880-4C7F-9554-9A7E7750AD4F}"/>
            </a:ext>
          </a:extLst>
        </xdr:cNvPr>
        <xdr:cNvSpPr/>
      </xdr:nvSpPr>
      <xdr:spPr>
        <a:xfrm>
          <a:off x="14668500" y="2989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161476</xdr:rowOff>
    </xdr:from>
    <xdr:ext cx="736600" cy="259045"/>
    <xdr:sp macro="" textlink="">
      <xdr:nvSpPr>
        <xdr:cNvPr id="462" name="テキスト ボックス 461">
          <a:extLst>
            <a:ext uri="{FF2B5EF4-FFF2-40B4-BE49-F238E27FC236}">
              <a16:creationId xmlns:a16="http://schemas.microsoft.com/office/drawing/2014/main" id="{DF8F0B37-B525-49B5-99EC-FB22280050A9}"/>
            </a:ext>
          </a:extLst>
        </xdr:cNvPr>
        <xdr:cNvSpPr txBox="1"/>
      </xdr:nvSpPr>
      <xdr:spPr>
        <a:xfrm>
          <a:off x="14373225" y="30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42799</xdr:rowOff>
    </xdr:from>
    <xdr:to>
      <xdr:col>73</xdr:col>
      <xdr:colOff>44450</xdr:colOff>
      <xdr:row>19</xdr:row>
      <xdr:rowOff>144399</xdr:rowOff>
    </xdr:to>
    <xdr:sp macro="" textlink="">
      <xdr:nvSpPr>
        <xdr:cNvPr id="463" name="楕円 462">
          <a:extLst>
            <a:ext uri="{FF2B5EF4-FFF2-40B4-BE49-F238E27FC236}">
              <a16:creationId xmlns:a16="http://schemas.microsoft.com/office/drawing/2014/main" id="{AA10664A-E427-49DA-8328-60524B4F0CEC}"/>
            </a:ext>
          </a:extLst>
        </xdr:cNvPr>
        <xdr:cNvSpPr/>
      </xdr:nvSpPr>
      <xdr:spPr>
        <a:xfrm>
          <a:off x="13868400" y="31225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129176</xdr:rowOff>
    </xdr:from>
    <xdr:ext cx="762000" cy="259045"/>
    <xdr:sp macro="" textlink="">
      <xdr:nvSpPr>
        <xdr:cNvPr id="464" name="テキスト ボックス 463">
          <a:extLst>
            <a:ext uri="{FF2B5EF4-FFF2-40B4-BE49-F238E27FC236}">
              <a16:creationId xmlns:a16="http://schemas.microsoft.com/office/drawing/2014/main" id="{4106F080-A6D8-4EB0-A2A5-BA8154D50B5B}"/>
            </a:ext>
          </a:extLst>
        </xdr:cNvPr>
        <xdr:cNvSpPr txBox="1"/>
      </xdr:nvSpPr>
      <xdr:spPr>
        <a:xfrm>
          <a:off x="13554075" y="320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81407</xdr:rowOff>
    </xdr:from>
    <xdr:to>
      <xdr:col>68</xdr:col>
      <xdr:colOff>203200</xdr:colOff>
      <xdr:row>20</xdr:row>
      <xdr:rowOff>11557</xdr:rowOff>
    </xdr:to>
    <xdr:sp macro="" textlink="">
      <xdr:nvSpPr>
        <xdr:cNvPr id="465" name="楕円 464">
          <a:extLst>
            <a:ext uri="{FF2B5EF4-FFF2-40B4-BE49-F238E27FC236}">
              <a16:creationId xmlns:a16="http://schemas.microsoft.com/office/drawing/2014/main" id="{7FB4F35A-F58F-4B3D-81CC-C0489F61869E}"/>
            </a:ext>
          </a:extLst>
        </xdr:cNvPr>
        <xdr:cNvSpPr/>
      </xdr:nvSpPr>
      <xdr:spPr>
        <a:xfrm>
          <a:off x="13058775" y="31611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822DD467-C746-4D7F-BEDA-D0C7C4440F47}"/>
            </a:ext>
          </a:extLst>
        </xdr:cNvPr>
        <xdr:cNvSpPr txBox="1"/>
      </xdr:nvSpPr>
      <xdr:spPr>
        <a:xfrm>
          <a:off x="12763500" y="324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xdr:rowOff>
    </xdr:from>
    <xdr:to>
      <xdr:col>64</xdr:col>
      <xdr:colOff>152400</xdr:colOff>
      <xdr:row>19</xdr:row>
      <xdr:rowOff>101769</xdr:rowOff>
    </xdr:to>
    <xdr:sp macro="" textlink="">
      <xdr:nvSpPr>
        <xdr:cNvPr id="467" name="楕円 466">
          <a:extLst>
            <a:ext uri="{FF2B5EF4-FFF2-40B4-BE49-F238E27FC236}">
              <a16:creationId xmlns:a16="http://schemas.microsoft.com/office/drawing/2014/main" id="{F7E1CCF3-DA97-48E0-AA36-F8DD4B37720F}"/>
            </a:ext>
          </a:extLst>
        </xdr:cNvPr>
        <xdr:cNvSpPr/>
      </xdr:nvSpPr>
      <xdr:spPr>
        <a:xfrm>
          <a:off x="12239625" y="30767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621143C-8571-44EC-996D-4C31462ABB9B}"/>
            </a:ext>
          </a:extLst>
        </xdr:cNvPr>
        <xdr:cNvSpPr txBox="1"/>
      </xdr:nvSpPr>
      <xdr:spPr>
        <a:xfrm>
          <a:off x="11953875" y="315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類似団体と比較し、人口当たりの職員数が多いこと等の要因により、依然として高い水準で推移している。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委員会の給与勧告等に伴う期末手当や勤勉手当、全国都市緑化フェアの開催等に伴う時間外勤務手当が増加したものの、定年退職者数の減等による退職手当の減少により、前年度比で増減はなかった。引き続き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112713</xdr:rowOff>
    </xdr:from>
    <xdr:to>
      <xdr:col>24</xdr:col>
      <xdr:colOff>25400</xdr:colOff>
      <xdr:row>40</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97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112713</xdr:rowOff>
    </xdr:from>
    <xdr:to>
      <xdr:col>19</xdr:col>
      <xdr:colOff>187325</xdr:colOff>
      <xdr:row>41</xdr:row>
      <xdr:rowOff>84138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9707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155575</xdr:rowOff>
    </xdr:from>
    <xdr:to>
      <xdr:col>15</xdr:col>
      <xdr:colOff>98425</xdr:colOff>
      <xdr:row>41</xdr:row>
      <xdr:rowOff>84138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135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55563</xdr:rowOff>
    </xdr:from>
    <xdr:to>
      <xdr:col>11</xdr:col>
      <xdr:colOff>9525</xdr:colOff>
      <xdr:row>40</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9135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61913</xdr:rowOff>
    </xdr:from>
    <xdr:to>
      <xdr:col>24</xdr:col>
      <xdr:colOff>76200</xdr:colOff>
      <xdr:row>40</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61913</xdr:rowOff>
    </xdr:from>
    <xdr:to>
      <xdr:col>20</xdr:col>
      <xdr:colOff>38100</xdr:colOff>
      <xdr:row>40</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00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33338</xdr:rowOff>
    </xdr:from>
    <xdr:to>
      <xdr:col>15</xdr:col>
      <xdr:colOff>149225</xdr:colOff>
      <xdr:row>41</xdr:row>
      <xdr:rowOff>134938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119715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4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104775</xdr:rowOff>
    </xdr:from>
    <xdr:to>
      <xdr:col>11</xdr:col>
      <xdr:colOff>60325</xdr:colOff>
      <xdr:row>41</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4763</xdr:rowOff>
    </xdr:from>
    <xdr:to>
      <xdr:col>6</xdr:col>
      <xdr:colOff>171450</xdr:colOff>
      <xdr:row>40</xdr:row>
      <xdr:rowOff>106363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91140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33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29029</xdr:rowOff>
    </xdr:from>
    <xdr:to>
      <xdr:col>78</xdr:col>
      <xdr:colOff>69850</xdr:colOff>
      <xdr:row>13</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12</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158041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149679</xdr:rowOff>
    </xdr:from>
    <xdr:to>
      <xdr:col>74</xdr:col>
      <xdr:colOff>31750</xdr:colOff>
      <xdr:row>12</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放課後等デイサービスや児童発達支援サービスの利用者増に伴う障がい者自立支援給付費の増、人事院勧告による公定価格上昇の影響による施設型・地域型保育給付費の増等により、令和３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年度は、後期高齢者医療保険会計繰出金の増加等により、充当一般財源（分子）が増加したため、前年度比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56</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年度は、病院事業会計繰出金や下水道事業会計繰出金の増等により、前年度比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4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熊本地震関連の地方債の償還について、据置期間が終了した元金償還が本格化したこと等により、前年度比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当面、熊本地震関連の地方債の償還が本格化すること等により、公債費の増加が続くと見込まれるため、計画的な市債発行により公債費負担の抑制に努める。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74</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146050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年度は、扶助費等の経常的経費の増加や臨時財政対策債の発行額が約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億円減少したこと等により、前年度比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今後も扶助費等の増加の影響が見込まれるため、税源の涵養や行財政改革の推進等に取り組むことで、当該比率の改善に努める。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148772</xdr:rowOff>
    </xdr:from>
    <xdr:to>
      <xdr:col>82</xdr:col>
      <xdr:colOff>107950</xdr:colOff>
      <xdr:row>75</xdr:row>
      <xdr:rowOff>118835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36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75</xdr:row>
      <xdr:rowOff>151493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116115</xdr:rowOff>
    </xdr:from>
    <xdr:to>
      <xdr:col>69</xdr:col>
      <xdr:colOff>92075</xdr:colOff>
      <xdr:row>75</xdr:row>
      <xdr:rowOff>151493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803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97972</xdr:rowOff>
    </xdr:from>
    <xdr:to>
      <xdr:col>78</xdr:col>
      <xdr:colOff>120650</xdr:colOff>
      <xdr:row>75</xdr:row>
      <xdr:rowOff>28122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12899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100693</xdr:rowOff>
    </xdr:from>
    <xdr:to>
      <xdr:col>69</xdr:col>
      <xdr:colOff>142875</xdr:colOff>
      <xdr:row>76</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41020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65315</xdr:rowOff>
    </xdr:from>
    <xdr:to>
      <xdr:col>65</xdr:col>
      <xdr:colOff>53975</xdr:colOff>
      <xdr:row>74</xdr:row>
      <xdr:rowOff>166915</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5642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19025</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66950"/>
          <a:ext cx="6477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19025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28702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28702</xdr:rowOff>
    </xdr:from>
    <xdr:to>
      <xdr:col>18</xdr:col>
      <xdr:colOff>177800</xdr:colOff>
      <xdr:row>14</xdr:row>
      <xdr:rowOff>46076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6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141122</xdr:rowOff>
    </xdr:from>
    <xdr:to>
      <xdr:col>29</xdr:col>
      <xdr:colOff>177800</xdr:colOff>
      <xdr:row>14</xdr:row>
      <xdr:rowOff>71272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157649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139675</xdr:rowOff>
    </xdr:from>
    <xdr:to>
      <xdr:col>26</xdr:col>
      <xdr:colOff>101600</xdr:colOff>
      <xdr:row>14</xdr:row>
      <xdr:rowOff>69825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106375</xdr:rowOff>
    </xdr:from>
    <xdr:to>
      <xdr:col>22</xdr:col>
      <xdr:colOff>165100</xdr:colOff>
      <xdr:row>14</xdr:row>
      <xdr:rowOff>36525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149352</xdr:rowOff>
    </xdr:from>
    <xdr:to>
      <xdr:col>19</xdr:col>
      <xdr:colOff>38100</xdr:colOff>
      <xdr:row>14</xdr:row>
      <xdr:rowOff>79502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166726</xdr:rowOff>
    </xdr:from>
    <xdr:to>
      <xdr:col>15</xdr:col>
      <xdr:colOff>101600</xdr:colOff>
      <xdr:row>14</xdr:row>
      <xdr:rowOff>96876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63640</xdr:rowOff>
    </xdr:from>
    <xdr:to>
      <xdr:col>29</xdr:col>
      <xdr:colOff>127000</xdr:colOff>
      <xdr:row>36</xdr:row>
      <xdr:rowOff>145021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6890"/>
          <a:ext cx="6477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85166</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77775</xdr:rowOff>
    </xdr:from>
    <xdr:to>
      <xdr:col>22</xdr:col>
      <xdr:colOff>114300</xdr:colOff>
      <xdr:row>36</xdr:row>
      <xdr:rowOff>85166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27902</xdr:rowOff>
    </xdr:from>
    <xdr:to>
      <xdr:col>18</xdr:col>
      <xdr:colOff>177800</xdr:colOff>
      <xdr:row>36</xdr:row>
      <xdr:rowOff>77775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1152"/>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12840</xdr:rowOff>
    </xdr:from>
    <xdr:to>
      <xdr:col>29</xdr:col>
      <xdr:colOff>177800</xdr:colOff>
      <xdr:row>36</xdr:row>
      <xdr:rowOff>114440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327817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94221</xdr:rowOff>
    </xdr:from>
    <xdr:to>
      <xdr:col>26</xdr:col>
      <xdr:colOff>101600</xdr:colOff>
      <xdr:row>37</xdr:row>
      <xdr:rowOff>24371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34366</xdr:rowOff>
    </xdr:from>
    <xdr:to>
      <xdr:col>22</xdr:col>
      <xdr:colOff>165100</xdr:colOff>
      <xdr:row>36</xdr:row>
      <xdr:rowOff>135966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120743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26975</xdr:rowOff>
    </xdr:from>
    <xdr:to>
      <xdr:col>19</xdr:col>
      <xdr:colOff>38100</xdr:colOff>
      <xdr:row>36</xdr:row>
      <xdr:rowOff>128575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320002</xdr:rowOff>
    </xdr:from>
    <xdr:to>
      <xdr:col>15</xdr:col>
      <xdr:colOff>101600</xdr:colOff>
      <xdr:row>36</xdr:row>
      <xdr:rowOff>78702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30</xdr:row>
      <xdr:rowOff>166865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0907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31</xdr:row>
      <xdr:rowOff>30277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30277</xdr:rowOff>
    </xdr:from>
    <xdr:to>
      <xdr:col>15</xdr:col>
      <xdr:colOff>50800</xdr:colOff>
      <xdr:row>32</xdr:row>
      <xdr:rowOff>65291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65291</xdr:rowOff>
    </xdr:from>
    <xdr:to>
      <xdr:col>10</xdr:col>
      <xdr:colOff>114300</xdr:colOff>
      <xdr:row>32</xdr:row>
      <xdr:rowOff>117716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169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116065</xdr:rowOff>
    </xdr:from>
    <xdr:to>
      <xdr:col>24</xdr:col>
      <xdr:colOff>114300</xdr:colOff>
      <xdr:row>31</xdr:row>
      <xdr:rowOff>46215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138942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1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114770</xdr:rowOff>
    </xdr:from>
    <xdr:to>
      <xdr:col>20</xdr:col>
      <xdr:colOff>38100</xdr:colOff>
      <xdr:row>31</xdr:row>
      <xdr:rowOff>44920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61447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150927</xdr:rowOff>
    </xdr:from>
    <xdr:to>
      <xdr:col>15</xdr:col>
      <xdr:colOff>101600</xdr:colOff>
      <xdr:row>31</xdr:row>
      <xdr:rowOff>81077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97604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14491</xdr:rowOff>
    </xdr:from>
    <xdr:to>
      <xdr:col>10</xdr:col>
      <xdr:colOff>165100</xdr:colOff>
      <xdr:row>32</xdr:row>
      <xdr:rowOff>116091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132618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66916</xdr:rowOff>
    </xdr:from>
    <xdr:to>
      <xdr:col>6</xdr:col>
      <xdr:colOff>38100</xdr:colOff>
      <xdr:row>32</xdr:row>
      <xdr:rowOff>168516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125037</xdr:rowOff>
    </xdr:from>
    <xdr:to>
      <xdr:col>24</xdr:col>
      <xdr:colOff>63500</xdr:colOff>
      <xdr:row>54</xdr:row>
      <xdr:rowOff>18705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11887"/>
          <a:ext cx="8382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18705</xdr:rowOff>
    </xdr:from>
    <xdr:to>
      <xdr:col>19</xdr:col>
      <xdr:colOff>177800</xdr:colOff>
      <xdr:row>56</xdr:row>
      <xdr:rowOff>103484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77005"/>
          <a:ext cx="889000" cy="4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103484</xdr:rowOff>
    </xdr:from>
    <xdr:to>
      <xdr:col>15</xdr:col>
      <xdr:colOff>50800</xdr:colOff>
      <xdr:row>57</xdr:row>
      <xdr:rowOff>61911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4684"/>
          <a:ext cx="889000" cy="1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111321</xdr:rowOff>
    </xdr:from>
    <xdr:to>
      <xdr:col>10</xdr:col>
      <xdr:colOff>114300</xdr:colOff>
      <xdr:row>57</xdr:row>
      <xdr:rowOff>61911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2521"/>
          <a:ext cx="889000" cy="1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74237</xdr:rowOff>
    </xdr:from>
    <xdr:to>
      <xdr:col>24</xdr:col>
      <xdr:colOff>114300</xdr:colOff>
      <xdr:row>54</xdr:row>
      <xdr:rowOff>4387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97114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139355</xdr:rowOff>
    </xdr:from>
    <xdr:to>
      <xdr:col>20</xdr:col>
      <xdr:colOff>38100</xdr:colOff>
      <xdr:row>54</xdr:row>
      <xdr:rowOff>69505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52684</xdr:rowOff>
    </xdr:from>
    <xdr:to>
      <xdr:col>15</xdr:col>
      <xdr:colOff>101600</xdr:colOff>
      <xdr:row>56</xdr:row>
      <xdr:rowOff>154284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170811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11111</xdr:rowOff>
    </xdr:from>
    <xdr:to>
      <xdr:col>10</xdr:col>
      <xdr:colOff>165100</xdr:colOff>
      <xdr:row>57</xdr:row>
      <xdr:rowOff>112711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60521</xdr:rowOff>
    </xdr:from>
    <xdr:to>
      <xdr:col>6</xdr:col>
      <xdr:colOff>38100</xdr:colOff>
      <xdr:row>56</xdr:row>
      <xdr:rowOff>162121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78</xdr:row>
      <xdr:rowOff>155919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69476"/>
          <a:ext cx="8382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138393</xdr:rowOff>
    </xdr:from>
    <xdr:to>
      <xdr:col>19</xdr:col>
      <xdr:colOff>177800</xdr:colOff>
      <xdr:row>78</xdr:row>
      <xdr:rowOff>155919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112051</xdr:rowOff>
    </xdr:from>
    <xdr:to>
      <xdr:col>15</xdr:col>
      <xdr:colOff>50800</xdr:colOff>
      <xdr:row>78</xdr:row>
      <xdr:rowOff>138393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129141</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48515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45576</xdr:rowOff>
    </xdr:from>
    <xdr:to>
      <xdr:col>24</xdr:col>
      <xdr:colOff>114300</xdr:colOff>
      <xdr:row>78</xdr:row>
      <xdr:rowOff>147176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131953</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105119</xdr:rowOff>
    </xdr:from>
    <xdr:to>
      <xdr:col>20</xdr:col>
      <xdr:colOff>38100</xdr:colOff>
      <xdr:row>79</xdr:row>
      <xdr:rowOff>35269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87593</xdr:rowOff>
    </xdr:from>
    <xdr:to>
      <xdr:col>15</xdr:col>
      <xdr:colOff>101600</xdr:colOff>
      <xdr:row>79</xdr:row>
      <xdr:rowOff>17743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61251</xdr:rowOff>
    </xdr:from>
    <xdr:to>
      <xdr:col>10</xdr:col>
      <xdr:colOff>165100</xdr:colOff>
      <xdr:row>78</xdr:row>
      <xdr:rowOff>162851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153978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78341</xdr:rowOff>
    </xdr:from>
    <xdr:to>
      <xdr:col>6</xdr:col>
      <xdr:colOff>38100</xdr:colOff>
      <xdr:row>79</xdr:row>
      <xdr:rowOff>8491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171068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49174</xdr:rowOff>
    </xdr:from>
    <xdr:to>
      <xdr:col>24</xdr:col>
      <xdr:colOff>63500</xdr:colOff>
      <xdr:row>95</xdr:row>
      <xdr:rowOff>45081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165474"/>
          <a:ext cx="8382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49174</xdr:rowOff>
    </xdr:from>
    <xdr:to>
      <xdr:col>19</xdr:col>
      <xdr:colOff>177800</xdr:colOff>
      <xdr:row>96</xdr:row>
      <xdr:rowOff>17704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65474"/>
          <a:ext cx="889000" cy="3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17704</xdr:rowOff>
    </xdr:from>
    <xdr:to>
      <xdr:col>15</xdr:col>
      <xdr:colOff>50800</xdr:colOff>
      <xdr:row>96</xdr:row>
      <xdr:rowOff>90072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76904"/>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90072</xdr:rowOff>
    </xdr:from>
    <xdr:to>
      <xdr:col>10</xdr:col>
      <xdr:colOff>114300</xdr:colOff>
      <xdr:row>96</xdr:row>
      <xdr:rowOff>158379</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49272"/>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165731</xdr:rowOff>
    </xdr:from>
    <xdr:to>
      <xdr:col>24</xdr:col>
      <xdr:colOff>114300</xdr:colOff>
      <xdr:row>95</xdr:row>
      <xdr:rowOff>95881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144158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6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169824</xdr:rowOff>
    </xdr:from>
    <xdr:to>
      <xdr:col>20</xdr:col>
      <xdr:colOff>38100</xdr:colOff>
      <xdr:row>94</xdr:row>
      <xdr:rowOff>99974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116501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88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138354</xdr:rowOff>
    </xdr:from>
    <xdr:to>
      <xdr:col>15</xdr:col>
      <xdr:colOff>101600</xdr:colOff>
      <xdr:row>96</xdr:row>
      <xdr:rowOff>68504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85031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20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39272</xdr:rowOff>
    </xdr:from>
    <xdr:to>
      <xdr:col>10</xdr:col>
      <xdr:colOff>165100</xdr:colOff>
      <xdr:row>96</xdr:row>
      <xdr:rowOff>140872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131999</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5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107579</xdr:rowOff>
    </xdr:from>
    <xdr:to>
      <xdr:col>6</xdr:col>
      <xdr:colOff>38100</xdr:colOff>
      <xdr:row>97</xdr:row>
      <xdr:rowOff>37729</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28856</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6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19203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9036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19203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74155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74155</xdr:rowOff>
    </xdr:from>
    <xdr:to>
      <xdr:col>41</xdr:col>
      <xdr:colOff>50800</xdr:colOff>
      <xdr:row>39</xdr:row>
      <xdr:rowOff>103695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76070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139853</xdr:rowOff>
    </xdr:from>
    <xdr:to>
      <xdr:col>50</xdr:col>
      <xdr:colOff>165100</xdr:colOff>
      <xdr:row>39</xdr:row>
      <xdr:rowOff>70003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61130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106248</xdr:rowOff>
    </xdr:from>
    <xdr:to>
      <xdr:col>46</xdr:col>
      <xdr:colOff>38100</xdr:colOff>
      <xdr:row>32</xdr:row>
      <xdr:rowOff>36398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27525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23355</xdr:rowOff>
    </xdr:from>
    <xdr:to>
      <xdr:col>41</xdr:col>
      <xdr:colOff>101600</xdr:colOff>
      <xdr:row>39</xdr:row>
      <xdr:rowOff>124955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116082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52895</xdr:rowOff>
    </xdr:from>
    <xdr:to>
      <xdr:col>36</xdr:col>
      <xdr:colOff>165100</xdr:colOff>
      <xdr:row>39</xdr:row>
      <xdr:rowOff>154495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145622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142215</xdr:rowOff>
    </xdr:from>
    <xdr:to>
      <xdr:col>54</xdr:col>
      <xdr:colOff>189865</xdr:colOff>
      <xdr:row>59</xdr:row>
      <xdr:rowOff>13551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057615"/>
          <a:ext cx="1270" cy="107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17378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13551</xdr:rowOff>
    </xdr:from>
    <xdr:to>
      <xdr:col>55</xdr:col>
      <xdr:colOff>88900</xdr:colOff>
      <xdr:row>59</xdr:row>
      <xdr:rowOff>13551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2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88892</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142215</xdr:rowOff>
    </xdr:from>
    <xdr:to>
      <xdr:col>55</xdr:col>
      <xdr:colOff>88900</xdr:colOff>
      <xdr:row>52</xdr:row>
      <xdr:rowOff>142215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05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15589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71362"/>
          <a:ext cx="8382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125341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1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102464</xdr:rowOff>
    </xdr:from>
    <xdr:to>
      <xdr:col>55</xdr:col>
      <xdr:colOff>50800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59881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41618</xdr:rowOff>
    </xdr:from>
    <xdr:to>
      <xdr:col>50</xdr:col>
      <xdr:colOff>165100</xdr:colOff>
      <xdr:row>54</xdr:row>
      <xdr:rowOff>143218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134345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55</xdr:row>
      <xdr:rowOff>59881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112408</xdr:rowOff>
    </xdr:from>
    <xdr:to>
      <xdr:col>46</xdr:col>
      <xdr:colOff>38100</xdr:colOff>
      <xdr:row>55</xdr:row>
      <xdr:rowOff>42558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59085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52</xdr:row>
      <xdr:rowOff>146691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143535</xdr:rowOff>
    </xdr:from>
    <xdr:to>
      <xdr:col>41</xdr:col>
      <xdr:colOff>101600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64812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13748</xdr:rowOff>
    </xdr:from>
    <xdr:to>
      <xdr:col>36</xdr:col>
      <xdr:colOff>165100</xdr:colOff>
      <xdr:row>55</xdr:row>
      <xdr:rowOff>115348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106475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136239</xdr:rowOff>
    </xdr:from>
    <xdr:to>
      <xdr:col>55</xdr:col>
      <xdr:colOff>50800</xdr:colOff>
      <xdr:row>55</xdr:row>
      <xdr:rowOff>66389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33712</xdr:rowOff>
    </xdr:from>
    <xdr:to>
      <xdr:col>50</xdr:col>
      <xdr:colOff>165100</xdr:colOff>
      <xdr:row>53</xdr:row>
      <xdr:rowOff>135312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9081</xdr:rowOff>
    </xdr:from>
    <xdr:to>
      <xdr:col>46</xdr:col>
      <xdr:colOff>38100</xdr:colOff>
      <xdr:row>55</xdr:row>
      <xdr:rowOff>110681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170338</xdr:rowOff>
    </xdr:from>
    <xdr:to>
      <xdr:col>41</xdr:col>
      <xdr:colOff>101600</xdr:colOff>
      <xdr:row>51</xdr:row>
      <xdr:rowOff>100488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117015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95891</xdr:rowOff>
    </xdr:from>
    <xdr:to>
      <xdr:col>36</xdr:col>
      <xdr:colOff>165100</xdr:colOff>
      <xdr:row>53</xdr:row>
      <xdr:rowOff>26041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42568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109720</xdr:rowOff>
    </xdr:from>
    <xdr:to>
      <xdr:col>54</xdr:col>
      <xdr:colOff>189865</xdr:colOff>
      <xdr:row>78</xdr:row>
      <xdr:rowOff>138916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625570"/>
          <a:ext cx="1270" cy="88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142743</xdr:rowOff>
    </xdr:from>
    <xdr:ext cx="469744"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138916</xdr:rowOff>
    </xdr:from>
    <xdr:to>
      <xdr:col>55</xdr:col>
      <xdr:colOff>88900</xdr:colOff>
      <xdr:row>78</xdr:row>
      <xdr:rowOff>138916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56397</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109720</xdr:rowOff>
    </xdr:from>
    <xdr:to>
      <xdr:col>55</xdr:col>
      <xdr:colOff>88900</xdr:colOff>
      <xdr:row>73</xdr:row>
      <xdr:rowOff>109720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62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76</xdr:row>
      <xdr:rowOff>138525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161376"/>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95510</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2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117083</xdr:rowOff>
    </xdr:from>
    <xdr:to>
      <xdr:col>55</xdr:col>
      <xdr:colOff>50800</xdr:colOff>
      <xdr:row>77</xdr:row>
      <xdr:rowOff>47233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138525</xdr:rowOff>
    </xdr:from>
    <xdr:to>
      <xdr:col>50</xdr:col>
      <xdr:colOff>114300</xdr:colOff>
      <xdr:row>77</xdr:row>
      <xdr:rowOff>64426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47295</xdr:rowOff>
    </xdr:from>
    <xdr:to>
      <xdr:col>50</xdr:col>
      <xdr:colOff>165100</xdr:colOff>
      <xdr:row>76</xdr:row>
      <xdr:rowOff>148895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165422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77</xdr:row>
      <xdr:rowOff>64426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39098</xdr:rowOff>
    </xdr:from>
    <xdr:to>
      <xdr:col>46</xdr:col>
      <xdr:colOff>38100</xdr:colOff>
      <xdr:row>76</xdr:row>
      <xdr:rowOff>140698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157225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72</xdr:row>
      <xdr:rowOff>72034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169498</xdr:rowOff>
    </xdr:from>
    <xdr:to>
      <xdr:col>41</xdr:col>
      <xdr:colOff>101600</xdr:colOff>
      <xdr:row>76</xdr:row>
      <xdr:rowOff>99648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90775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136449</xdr:rowOff>
    </xdr:from>
    <xdr:to>
      <xdr:col>36</xdr:col>
      <xdr:colOff>165100</xdr:colOff>
      <xdr:row>76</xdr:row>
      <xdr:rowOff>66599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57726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80376</xdr:rowOff>
    </xdr:from>
    <xdr:to>
      <xdr:col>55</xdr:col>
      <xdr:colOff>50800</xdr:colOff>
      <xdr:row>77</xdr:row>
      <xdr:rowOff>10526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103253</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2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87725</xdr:rowOff>
    </xdr:from>
    <xdr:to>
      <xdr:col>50</xdr:col>
      <xdr:colOff>165100</xdr:colOff>
      <xdr:row>77</xdr:row>
      <xdr:rowOff>17875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13626</xdr:rowOff>
    </xdr:from>
    <xdr:to>
      <xdr:col>46</xdr:col>
      <xdr:colOff>38100</xdr:colOff>
      <xdr:row>77</xdr:row>
      <xdr:rowOff>115226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28353</xdr:rowOff>
    </xdr:from>
    <xdr:to>
      <xdr:col>41</xdr:col>
      <xdr:colOff>101600</xdr:colOff>
      <xdr:row>70</xdr:row>
      <xdr:rowOff>129953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146480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21234</xdr:rowOff>
    </xdr:from>
    <xdr:to>
      <xdr:col>36</xdr:col>
      <xdr:colOff>165100</xdr:colOff>
      <xdr:row>72</xdr:row>
      <xdr:rowOff>122834</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139361</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普通建設事業費 （ うち更新整備　）グラフ枠">
          <a:extLst>
            <a:ext uri="{FF2B5EF4-FFF2-40B4-BE49-F238E27FC236}">
              <a16:creationId xmlns:a16="http://schemas.microsoft.com/office/drawing/2014/main" id="{00000000-0008-0000-0600-0000D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72" name="普通建設事業費 （ うち更新整備　）最小値テキスト">
          <a:extLst>
            <a:ext uri="{FF2B5EF4-FFF2-40B4-BE49-F238E27FC236}">
              <a16:creationId xmlns:a16="http://schemas.microsoft.com/office/drawing/2014/main" id="{00000000-0008-0000-0600-0000D8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74" name="普通建設事業費 （ うち更新整備　）最大値テキスト">
          <a:extLst>
            <a:ext uri="{FF2B5EF4-FFF2-40B4-BE49-F238E27FC236}">
              <a16:creationId xmlns:a16="http://schemas.microsoft.com/office/drawing/2014/main" id="{00000000-0008-0000-0600-0000DA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67560</xdr:rowOff>
    </xdr:from>
    <xdr:to>
      <xdr:col>55</xdr:col>
      <xdr:colOff>0</xdr:colOff>
      <xdr:row>94</xdr:row>
      <xdr:rowOff>100315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9639300" y="16012410"/>
          <a:ext cx="8382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7" name="普通建設事業費 （ うち更新整備　）平均値テキスト">
          <a:extLst>
            <a:ext uri="{FF2B5EF4-FFF2-40B4-BE49-F238E27FC236}">
              <a16:creationId xmlns:a16="http://schemas.microsoft.com/office/drawing/2014/main" id="{00000000-0008-0000-0600-0000DD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165271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8750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165271</xdr:rowOff>
    </xdr:from>
    <xdr:to>
      <xdr:col>45</xdr:col>
      <xdr:colOff>177800</xdr:colOff>
      <xdr:row>97</xdr:row>
      <xdr:rowOff>53257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7861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53257</xdr:rowOff>
    </xdr:from>
    <xdr:to>
      <xdr:col>41</xdr:col>
      <xdr:colOff>50800</xdr:colOff>
      <xdr:row>97</xdr:row>
      <xdr:rowOff>152958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6972300" y="16683907"/>
          <a:ext cx="889000" cy="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8" name="フローチャート: 判断 487">
          <a:extLst>
            <a:ext uri="{FF2B5EF4-FFF2-40B4-BE49-F238E27FC236}">
              <a16:creationId xmlns:a16="http://schemas.microsoft.com/office/drawing/2014/main" id="{00000000-0008-0000-0600-0000E8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49515</xdr:rowOff>
    </xdr:from>
    <xdr:to>
      <xdr:col>55</xdr:col>
      <xdr:colOff>50800</xdr:colOff>
      <xdr:row>94</xdr:row>
      <xdr:rowOff>151115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104267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72392</xdr:rowOff>
    </xdr:from>
    <xdr:ext cx="534377" cy="259045"/>
    <xdr:sp macro="" textlink="">
      <xdr:nvSpPr>
        <xdr:cNvPr id="496" name="普通建設事業費 （ うち更新整備　）該当値テキスト">
          <a:extLst>
            <a:ext uri="{FF2B5EF4-FFF2-40B4-BE49-F238E27FC236}">
              <a16:creationId xmlns:a16="http://schemas.microsoft.com/office/drawing/2014/main" id="{00000000-0008-0000-0600-0000F0010000}"/>
            </a:ext>
          </a:extLst>
        </xdr:cNvPr>
        <xdr:cNvSpPr txBox="1"/>
      </xdr:nvSpPr>
      <xdr:spPr>
        <a:xfrm>
          <a:off x="10528300" y="160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16760</xdr:rowOff>
    </xdr:from>
    <xdr:to>
      <xdr:col>50</xdr:col>
      <xdr:colOff>165100</xdr:colOff>
      <xdr:row>93</xdr:row>
      <xdr:rowOff>118360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9588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134887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9372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114471</xdr:rowOff>
    </xdr:from>
    <xdr:to>
      <xdr:col>46</xdr:col>
      <xdr:colOff>38100</xdr:colOff>
      <xdr:row>95</xdr:row>
      <xdr:rowOff>44621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8699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61148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8483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2457</xdr:rowOff>
    </xdr:from>
    <xdr:to>
      <xdr:col>41</xdr:col>
      <xdr:colOff>101600</xdr:colOff>
      <xdr:row>97</xdr:row>
      <xdr:rowOff>104057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7810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95184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7594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102158</xdr:rowOff>
    </xdr:from>
    <xdr:to>
      <xdr:col>36</xdr:col>
      <xdr:colOff>165100</xdr:colOff>
      <xdr:row>98</xdr:row>
      <xdr:rowOff>32308</xdr:rowOff>
    </xdr:to>
    <xdr:sp macro="" textlink="">
      <xdr:nvSpPr>
        <xdr:cNvPr id="503" name="楕円 502">
          <a:extLst>
            <a:ext uri="{FF2B5EF4-FFF2-40B4-BE49-F238E27FC236}">
              <a16:creationId xmlns:a16="http://schemas.microsoft.com/office/drawing/2014/main" id="{00000000-0008-0000-0600-0000F7010000}"/>
            </a:ext>
          </a:extLst>
        </xdr:cNvPr>
        <xdr:cNvSpPr/>
      </xdr:nvSpPr>
      <xdr:spPr>
        <a:xfrm>
          <a:off x="6921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23435</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6705111"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68300</xdr:rowOff>
    </xdr:from>
    <xdr:to>
      <xdr:col>85</xdr:col>
      <xdr:colOff>126364</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6069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14977</xdr:rowOff>
    </xdr:from>
    <xdr:ext cx="469744"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8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68300</xdr:rowOff>
    </xdr:from>
    <xdr:to>
      <xdr:col>86</xdr:col>
      <xdr:colOff>25400</xdr:colOff>
      <xdr:row>35</xdr:row>
      <xdr:rowOff>68300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60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74473</xdr:rowOff>
    </xdr:from>
    <xdr:to>
      <xdr:col>85</xdr:col>
      <xdr:colOff>127000</xdr:colOff>
      <xdr:row>37</xdr:row>
      <xdr:rowOff>96494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418123"/>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76776</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91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98349</xdr:rowOff>
    </xdr:from>
    <xdr:to>
      <xdr:col>85</xdr:col>
      <xdr:colOff>177800</xdr:colOff>
      <xdr:row>39</xdr:row>
      <xdr:rowOff>28499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1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xdr:rowOff>
    </xdr:from>
    <xdr:to>
      <xdr:col>81</xdr:col>
      <xdr:colOff>50800</xdr:colOff>
      <xdr:row>37</xdr:row>
      <xdr:rowOff>74473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172683"/>
          <a:ext cx="889000" cy="2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95682</xdr:rowOff>
    </xdr:from>
    <xdr:to>
      <xdr:col>81</xdr:col>
      <xdr:colOff>101600</xdr:colOff>
      <xdr:row>39</xdr:row>
      <xdr:rowOff>25832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16959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164770</xdr:rowOff>
    </xdr:from>
    <xdr:to>
      <xdr:col>76</xdr:col>
      <xdr:colOff>114300</xdr:colOff>
      <xdr:row>36</xdr:row>
      <xdr:rowOff>483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5822620"/>
          <a:ext cx="889000" cy="3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62916</xdr:rowOff>
    </xdr:from>
    <xdr:to>
      <xdr:col>76</xdr:col>
      <xdr:colOff>165100</xdr:colOff>
      <xdr:row>38</xdr:row>
      <xdr:rowOff>164516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5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155643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6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56794</xdr:rowOff>
    </xdr:from>
    <xdr:to>
      <xdr:col>71</xdr:col>
      <xdr:colOff>177800</xdr:colOff>
      <xdr:row>33</xdr:row>
      <xdr:rowOff>164770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5371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37922</xdr:rowOff>
    </xdr:from>
    <xdr:to>
      <xdr:col>72</xdr:col>
      <xdr:colOff>38100</xdr:colOff>
      <xdr:row>38</xdr:row>
      <xdr:rowOff>139522</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54763</xdr:rowOff>
    </xdr:from>
    <xdr:to>
      <xdr:col>67</xdr:col>
      <xdr:colOff>101600</xdr:colOff>
      <xdr:row>38</xdr:row>
      <xdr:rowOff>156363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45694</xdr:rowOff>
    </xdr:from>
    <xdr:to>
      <xdr:col>85</xdr:col>
      <xdr:colOff>177800</xdr:colOff>
      <xdr:row>37</xdr:row>
      <xdr:rowOff>147294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68571</xdr:rowOff>
    </xdr:from>
    <xdr:ext cx="469744"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2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23673</xdr:rowOff>
    </xdr:from>
    <xdr:to>
      <xdr:col>81</xdr:col>
      <xdr:colOff>101600</xdr:colOff>
      <xdr:row>37</xdr:row>
      <xdr:rowOff>125273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141800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1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121133</xdr:rowOff>
    </xdr:from>
    <xdr:to>
      <xdr:col>76</xdr:col>
      <xdr:colOff>165100</xdr:colOff>
      <xdr:row>36</xdr:row>
      <xdr:rowOff>51283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67810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58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113970</xdr:rowOff>
    </xdr:from>
    <xdr:to>
      <xdr:col>72</xdr:col>
      <xdr:colOff>38100</xdr:colOff>
      <xdr:row>34</xdr:row>
      <xdr:rowOff>44120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5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60647</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36111" y="55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5994</xdr:rowOff>
    </xdr:from>
    <xdr:to>
      <xdr:col>67</xdr:col>
      <xdr:colOff>101600</xdr:colOff>
      <xdr:row>31</xdr:row>
      <xdr:rowOff>107594</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53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124121</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547111" y="50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59080</xdr:rowOff>
    </xdr:from>
    <xdr:to>
      <xdr:col>85</xdr:col>
      <xdr:colOff>127000</xdr:colOff>
      <xdr:row>77</xdr:row>
      <xdr:rowOff>156921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60730"/>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156921</xdr:rowOff>
    </xdr:from>
    <xdr:to>
      <xdr:col>81</xdr:col>
      <xdr:colOff>50800</xdr:colOff>
      <xdr:row>78</xdr:row>
      <xdr:rowOff>159283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159283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84798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1264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8280</xdr:rowOff>
    </xdr:from>
    <xdr:to>
      <xdr:col>85</xdr:col>
      <xdr:colOff>177800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158157</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106121</xdr:rowOff>
    </xdr:from>
    <xdr:to>
      <xdr:col>81</xdr:col>
      <xdr:colOff>101600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108483</xdr:rowOff>
    </xdr:from>
    <xdr:to>
      <xdr:col>76</xdr:col>
      <xdr:colOff>165100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131648</xdr:rowOff>
    </xdr:from>
    <xdr:to>
      <xdr:col>72</xdr:col>
      <xdr:colOff>38100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33998</xdr:rowOff>
    </xdr:from>
    <xdr:to>
      <xdr:col>67</xdr:col>
      <xdr:colOff>101600</xdr:colOff>
      <xdr:row>78</xdr:row>
      <xdr:rowOff>135598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126725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25476</xdr:rowOff>
    </xdr:from>
    <xdr:to>
      <xdr:col>85</xdr:col>
      <xdr:colOff>127000</xdr:colOff>
      <xdr:row>95</xdr:row>
      <xdr:rowOff>51994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31322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103429</xdr:rowOff>
    </xdr:from>
    <xdr:to>
      <xdr:col>81</xdr:col>
      <xdr:colOff>50800</xdr:colOff>
      <xdr:row>95</xdr:row>
      <xdr:rowOff>51994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91312</xdr:rowOff>
    </xdr:from>
    <xdr:to>
      <xdr:col>76</xdr:col>
      <xdr:colOff>114300</xdr:colOff>
      <xdr:row>94</xdr:row>
      <xdr:rowOff>103429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107392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207612"/>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146126</xdr:rowOff>
    </xdr:from>
    <xdr:to>
      <xdr:col>85</xdr:col>
      <xdr:colOff>177800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124553</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2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1194</xdr:rowOff>
    </xdr:from>
    <xdr:to>
      <xdr:col>81</xdr:col>
      <xdr:colOff>101600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52629</xdr:rowOff>
    </xdr:from>
    <xdr:to>
      <xdr:col>76</xdr:col>
      <xdr:colOff>165100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40512</xdr:rowOff>
    </xdr:from>
    <xdr:to>
      <xdr:col>72</xdr:col>
      <xdr:colOff>38100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56592</xdr:rowOff>
    </xdr:from>
    <xdr:to>
      <xdr:col>67</xdr:col>
      <xdr:colOff>101600</xdr:colOff>
      <xdr:row>94</xdr:row>
      <xdr:rowOff>158192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1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3269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59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170724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578546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170724</xdr:rowOff>
    </xdr:from>
    <xdr:to>
      <xdr:col>111</xdr:col>
      <xdr:colOff>177800</xdr:colOff>
      <xdr:row>34</xdr:row>
      <xdr:rowOff>103777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103777</xdr:rowOff>
    </xdr:from>
    <xdr:to>
      <xdr:col>107</xdr:col>
      <xdr:colOff>50800</xdr:colOff>
      <xdr:row>35</xdr:row>
      <xdr:rowOff>12011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9072</xdr:rowOff>
    </xdr:from>
    <xdr:to>
      <xdr:col>102</xdr:col>
      <xdr:colOff>114300</xdr:colOff>
      <xdr:row>35</xdr:row>
      <xdr:rowOff>12011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0098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76817</xdr:rowOff>
    </xdr:from>
    <xdr:to>
      <xdr:col>116</xdr:col>
      <xdr:colOff>114300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99694</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5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119924</xdr:rowOff>
    </xdr:from>
    <xdr:to>
      <xdr:col>112</xdr:col>
      <xdr:colOff>38100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52977</xdr:rowOff>
    </xdr:from>
    <xdr:to>
      <xdr:col>107</xdr:col>
      <xdr:colOff>101600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132661</xdr:rowOff>
    </xdr:from>
    <xdr:to>
      <xdr:col>102</xdr:col>
      <xdr:colOff>165100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129722</xdr:rowOff>
    </xdr:from>
    <xdr:to>
      <xdr:col>98</xdr:col>
      <xdr:colOff>38100</xdr:colOff>
      <xdr:row>35</xdr:row>
      <xdr:rowOff>59872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76399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貸付金グラフ枠">
          <a:extLst>
            <a:ext uri="{FF2B5EF4-FFF2-40B4-BE49-F238E27FC236}">
              <a16:creationId xmlns:a16="http://schemas.microsoft.com/office/drawing/2014/main" id="{00000000-0008-0000-06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11" name="貸付金最小値テキスト">
          <a:extLst>
            <a:ext uri="{FF2B5EF4-FFF2-40B4-BE49-F238E27FC236}">
              <a16:creationId xmlns:a16="http://schemas.microsoft.com/office/drawing/2014/main" id="{00000000-0008-0000-0600-00002B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13" name="貸付金最大値テキスト">
          <a:extLst>
            <a:ext uri="{FF2B5EF4-FFF2-40B4-BE49-F238E27FC236}">
              <a16:creationId xmlns:a16="http://schemas.microsoft.com/office/drawing/2014/main" id="{00000000-0008-0000-0600-00002D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46431</xdr:rowOff>
    </xdr:from>
    <xdr:to>
      <xdr:col>116</xdr:col>
      <xdr:colOff>63500</xdr:colOff>
      <xdr:row>59</xdr:row>
      <xdr:rowOff>46518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1323300" y="10161981"/>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6" name="貸付金平均値テキスト">
          <a:extLst>
            <a:ext uri="{FF2B5EF4-FFF2-40B4-BE49-F238E27FC236}">
              <a16:creationId xmlns:a16="http://schemas.microsoft.com/office/drawing/2014/main" id="{00000000-0008-0000-0600-000030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45941</xdr:rowOff>
    </xdr:from>
    <xdr:to>
      <xdr:col>111</xdr:col>
      <xdr:colOff>177800</xdr:colOff>
      <xdr:row>59</xdr:row>
      <xdr:rowOff>46518</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0434300" y="10161491"/>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45800</xdr:rowOff>
    </xdr:from>
    <xdr:to>
      <xdr:col>107</xdr:col>
      <xdr:colOff>50800</xdr:colOff>
      <xdr:row>59</xdr:row>
      <xdr:rowOff>45941</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9545300" y="101613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44929</xdr:rowOff>
    </xdr:from>
    <xdr:to>
      <xdr:col>102</xdr:col>
      <xdr:colOff>114300</xdr:colOff>
      <xdr:row>59</xdr:row>
      <xdr:rowOff>45800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656300" y="1016047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167081</xdr:rowOff>
    </xdr:from>
    <xdr:to>
      <xdr:col>116</xdr:col>
      <xdr:colOff>114300</xdr:colOff>
      <xdr:row>59</xdr:row>
      <xdr:rowOff>97231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2110700" y="10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82008</xdr:rowOff>
    </xdr:from>
    <xdr:ext cx="469744" cy="259045"/>
    <xdr:sp macro="" textlink="">
      <xdr:nvSpPr>
        <xdr:cNvPr id="835" name="貸付金該当値テキスト">
          <a:extLst>
            <a:ext uri="{FF2B5EF4-FFF2-40B4-BE49-F238E27FC236}">
              <a16:creationId xmlns:a16="http://schemas.microsoft.com/office/drawing/2014/main" id="{00000000-0008-0000-0600-000043030000}"/>
            </a:ext>
          </a:extLst>
        </xdr:cNvPr>
        <xdr:cNvSpPr txBox="1"/>
      </xdr:nvSpPr>
      <xdr:spPr>
        <a:xfrm>
          <a:off x="22212300" y="100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167168</xdr:rowOff>
    </xdr:from>
    <xdr:to>
      <xdr:col>112</xdr:col>
      <xdr:colOff>38100</xdr:colOff>
      <xdr:row>59</xdr:row>
      <xdr:rowOff>97318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1272500" y="10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88445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88428" y="102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166591</xdr:rowOff>
    </xdr:from>
    <xdr:to>
      <xdr:col>107</xdr:col>
      <xdr:colOff>101600</xdr:colOff>
      <xdr:row>59</xdr:row>
      <xdr:rowOff>96741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20383500" y="101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87868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02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166450</xdr:rowOff>
    </xdr:from>
    <xdr:to>
      <xdr:col>102</xdr:col>
      <xdr:colOff>165100</xdr:colOff>
      <xdr:row>59</xdr:row>
      <xdr:rowOff>96600</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9494500" y="10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87727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0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165579</xdr:rowOff>
    </xdr:from>
    <xdr:to>
      <xdr:col>98</xdr:col>
      <xdr:colOff>38100</xdr:colOff>
      <xdr:row>59</xdr:row>
      <xdr:rowOff>95729</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18605500" y="101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86856</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02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7" name="繰出金グラフ枠">
          <a:extLst>
            <a:ext uri="{FF2B5EF4-FFF2-40B4-BE49-F238E27FC236}">
              <a16:creationId xmlns:a16="http://schemas.microsoft.com/office/drawing/2014/main" id="{00000000-0008-0000-0600-00006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9" name="繰出金最小値テキスト">
          <a:extLst>
            <a:ext uri="{FF2B5EF4-FFF2-40B4-BE49-F238E27FC236}">
              <a16:creationId xmlns:a16="http://schemas.microsoft.com/office/drawing/2014/main" id="{00000000-0008-0000-0600-000065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71" name="繰出金最大値テキスト">
          <a:extLst>
            <a:ext uri="{FF2B5EF4-FFF2-40B4-BE49-F238E27FC236}">
              <a16:creationId xmlns:a16="http://schemas.microsoft.com/office/drawing/2014/main" id="{00000000-0008-0000-0600-000067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125337</xdr:rowOff>
    </xdr:from>
    <xdr:to>
      <xdr:col>116</xdr:col>
      <xdr:colOff>63500</xdr:colOff>
      <xdr:row>74</xdr:row>
      <xdr:rowOff>128918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1323300" y="1281263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4" name="繰出金平均値テキスト">
          <a:extLst>
            <a:ext uri="{FF2B5EF4-FFF2-40B4-BE49-F238E27FC236}">
              <a16:creationId xmlns:a16="http://schemas.microsoft.com/office/drawing/2014/main" id="{00000000-0008-0000-0600-00006A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128918</xdr:rowOff>
    </xdr:from>
    <xdr:to>
      <xdr:col>111</xdr:col>
      <xdr:colOff>177800</xdr:colOff>
      <xdr:row>74</xdr:row>
      <xdr:rowOff>141186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20434300" y="1281621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141186</xdr:rowOff>
    </xdr:from>
    <xdr:to>
      <xdr:col>107</xdr:col>
      <xdr:colOff>50800</xdr:colOff>
      <xdr:row>75</xdr:row>
      <xdr:rowOff>7721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9545300" y="1282848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7721</xdr:rowOff>
    </xdr:from>
    <xdr:to>
      <xdr:col>102</xdr:col>
      <xdr:colOff>114300</xdr:colOff>
      <xdr:row>75</xdr:row>
      <xdr:rowOff>23800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flipV="1">
          <a:off x="18656300" y="1286647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74537</xdr:rowOff>
    </xdr:from>
    <xdr:to>
      <xdr:col>116</xdr:col>
      <xdr:colOff>114300</xdr:colOff>
      <xdr:row>75</xdr:row>
      <xdr:rowOff>4687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27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97414</xdr:rowOff>
    </xdr:from>
    <xdr:ext cx="534377" cy="259045"/>
    <xdr:sp macro="" textlink="">
      <xdr:nvSpPr>
        <xdr:cNvPr id="893" name="繰出金該当値テキスト">
          <a:extLst>
            <a:ext uri="{FF2B5EF4-FFF2-40B4-BE49-F238E27FC236}">
              <a16:creationId xmlns:a16="http://schemas.microsoft.com/office/drawing/2014/main" id="{00000000-0008-0000-0600-00007D030000}"/>
            </a:ext>
          </a:extLst>
        </xdr:cNvPr>
        <xdr:cNvSpPr txBox="1"/>
      </xdr:nvSpPr>
      <xdr:spPr>
        <a:xfrm>
          <a:off x="22212300" y="12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78118</xdr:rowOff>
    </xdr:from>
    <xdr:to>
      <xdr:col>112</xdr:col>
      <xdr:colOff>38100</xdr:colOff>
      <xdr:row>75</xdr:row>
      <xdr:rowOff>8268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24795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056111" y="125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90386</xdr:rowOff>
    </xdr:from>
    <xdr:to>
      <xdr:col>107</xdr:col>
      <xdr:colOff>101600</xdr:colOff>
      <xdr:row>75</xdr:row>
      <xdr:rowOff>20536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2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37063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167111" y="12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128371</xdr:rowOff>
    </xdr:from>
    <xdr:to>
      <xdr:col>102</xdr:col>
      <xdr:colOff>165100</xdr:colOff>
      <xdr:row>75</xdr:row>
      <xdr:rowOff>58521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75048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278111" y="12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144450</xdr:rowOff>
    </xdr:from>
    <xdr:to>
      <xdr:col>98</xdr:col>
      <xdr:colOff>38100</xdr:colOff>
      <xdr:row>75</xdr:row>
      <xdr:rowOff>74600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91127</xdr:rowOff>
    </xdr:from>
    <xdr:ext cx="534377"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389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6" name="前年度繰上充用金グラフ枠">
          <a:extLst>
            <a:ext uri="{FF2B5EF4-FFF2-40B4-BE49-F238E27FC236}">
              <a16:creationId xmlns:a16="http://schemas.microsoft.com/office/drawing/2014/main" id="{00000000-0008-0000-0600-00009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8" name="前年度繰上充用金最小値テキスト">
          <a:extLst>
            <a:ext uri="{FF2B5EF4-FFF2-40B4-BE49-F238E27FC236}">
              <a16:creationId xmlns:a16="http://schemas.microsoft.com/office/drawing/2014/main" id="{00000000-0008-0000-0600-00009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20" name="前年度繰上充用金最大値テキスト">
          <a:extLst>
            <a:ext uri="{FF2B5EF4-FFF2-40B4-BE49-F238E27FC236}">
              <a16:creationId xmlns:a16="http://schemas.microsoft.com/office/drawing/2014/main" id="{00000000-0008-0000-0600-00009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3" name="前年度繰上充用金平均値テキスト">
          <a:extLst>
            <a:ext uri="{FF2B5EF4-FFF2-40B4-BE49-F238E27FC236}">
              <a16:creationId xmlns:a16="http://schemas.microsoft.com/office/drawing/2014/main" id="{00000000-0008-0000-0600-00009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2" name="前年度繰上充用金該当値テキスト">
          <a:extLst>
            <a:ext uri="{FF2B5EF4-FFF2-40B4-BE49-F238E27FC236}">
              <a16:creationId xmlns:a16="http://schemas.microsoft.com/office/drawing/2014/main" id="{00000000-0008-0000-0600-0000A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2" name="正方形/長方形 951">
          <a:extLst>
            <a:ext uri="{FF2B5EF4-FFF2-40B4-BE49-F238E27FC236}">
              <a16:creationId xmlns:a16="http://schemas.microsoft.com/office/drawing/2014/main" id="{00000000-0008-0000-0600-0000B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3" name="テキスト ボックス 952">
          <a:extLst>
            <a:ext uri="{FF2B5EF4-FFF2-40B4-BE49-F238E27FC236}">
              <a16:creationId xmlns:a16="http://schemas.microsoft.com/office/drawing/2014/main" id="{00000000-0008-0000-0600-0000B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551,180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117,287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858</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億円となっており、人事委員会の給与勧告等に伴う期末・勤勉手当が増加したものの、定年退職者の減少等に伴う退職手当が減少したことが主な要因となっている。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70,699</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517</a:t>
          </a:r>
          <a:r>
            <a:rPr kumimoji="1" lang="ja-JP" altLang="en-US" sz="1200">
              <a:latin typeface="ＭＳ Ｐゴシック" panose="020B0600070205080204" pitchFamily="50" charset="-128"/>
              <a:ea typeface="ＭＳ Ｐゴシック" panose="020B0600070205080204" pitchFamily="50" charset="-128"/>
            </a:rPr>
            <a:t>億円となっており、総合行政情報システム整備経費や社会保障・税番号制度推進経費が増加したことが主な要因となっている。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33,200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億円となっており、新型コロナウイルスワクチン返還金の皆増や全国都市緑化フェア開催推進経費が増加したことが主な要因となっている。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57,515</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億円となっており、義務教育施設整備経費等が増加したものの、国産農産物供給力強靭化対策事業が皆減したことが主な要因となっている。　</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157,942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1,155</a:t>
          </a:r>
          <a:r>
            <a:rPr kumimoji="1" lang="ja-JP" altLang="en-US" sz="1200">
              <a:latin typeface="ＭＳ Ｐゴシック" panose="020B0600070205080204" pitchFamily="50" charset="-128"/>
              <a:ea typeface="ＭＳ Ｐゴシック" panose="020B0600070205080204" pitchFamily="50" charset="-128"/>
            </a:rPr>
            <a:t>億円となっており、コロナ禍における臨時の給付金関連経費が減少したことが主な要因となっている。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108676</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90714</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57876</xdr:rowOff>
    </xdr:from>
    <xdr:to>
      <xdr:col>15</xdr:col>
      <xdr:colOff>101600</xdr:colOff>
      <xdr:row>33</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39914</xdr:rowOff>
    </xdr:from>
    <xdr:to>
      <xdr:col>10</xdr:col>
      <xdr:colOff>165100</xdr:colOff>
      <xdr:row>33</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116658</xdr:rowOff>
    </xdr:from>
    <xdr:to>
      <xdr:col>6</xdr:col>
      <xdr:colOff>38100</xdr:colOff>
      <xdr:row>33</xdr:row>
      <xdr:rowOff>46808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63335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48946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9304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40072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33757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33757</xdr:rowOff>
    </xdr:from>
    <xdr:to>
      <xdr:col>10</xdr:col>
      <xdr:colOff>114300</xdr:colOff>
      <xdr:row>58</xdr:row>
      <xdr:rowOff>69418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169596</xdr:rowOff>
    </xdr:from>
    <xdr:to>
      <xdr:col>24</xdr:col>
      <xdr:colOff>114300</xdr:colOff>
      <xdr:row>58</xdr:row>
      <xdr:rowOff>99746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84523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11226</xdr:rowOff>
    </xdr:from>
    <xdr:to>
      <xdr:col>20</xdr:col>
      <xdr:colOff>38100</xdr:colOff>
      <xdr:row>58</xdr:row>
      <xdr:rowOff>112826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129353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132956</xdr:rowOff>
    </xdr:from>
    <xdr:to>
      <xdr:col>15</xdr:col>
      <xdr:colOff>101600</xdr:colOff>
      <xdr:row>51</xdr:row>
      <xdr:rowOff>63106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79633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154407</xdr:rowOff>
    </xdr:from>
    <xdr:to>
      <xdr:col>10</xdr:col>
      <xdr:colOff>165100</xdr:colOff>
      <xdr:row>58</xdr:row>
      <xdr:rowOff>84557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18618</xdr:rowOff>
    </xdr:from>
    <xdr:to>
      <xdr:col>6</xdr:col>
      <xdr:colOff>38100</xdr:colOff>
      <xdr:row>58</xdr:row>
      <xdr:rowOff>120218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136745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133693</xdr:rowOff>
    </xdr:from>
    <xdr:to>
      <xdr:col>24</xdr:col>
      <xdr:colOff>63500</xdr:colOff>
      <xdr:row>75</xdr:row>
      <xdr:rowOff>113457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20993"/>
          <a:ext cx="8382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133693</xdr:rowOff>
    </xdr:from>
    <xdr:to>
      <xdr:col>19</xdr:col>
      <xdr:colOff>177800</xdr:colOff>
      <xdr:row>76</xdr:row>
      <xdr:rowOff>74037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20993"/>
          <a:ext cx="889000" cy="2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74037</xdr:rowOff>
    </xdr:from>
    <xdr:to>
      <xdr:col>15</xdr:col>
      <xdr:colOff>50800</xdr:colOff>
      <xdr:row>76</xdr:row>
      <xdr:rowOff>132595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4237"/>
          <a:ext cx="889000" cy="5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110210</xdr:rowOff>
    </xdr:from>
    <xdr:to>
      <xdr:col>10</xdr:col>
      <xdr:colOff>114300</xdr:colOff>
      <xdr:row>76</xdr:row>
      <xdr:rowOff>132595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0410"/>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62657</xdr:rowOff>
    </xdr:from>
    <xdr:to>
      <xdr:col>24</xdr:col>
      <xdr:colOff>114300</xdr:colOff>
      <xdr:row>75</xdr:row>
      <xdr:rowOff>164257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82893</xdr:rowOff>
    </xdr:from>
    <xdr:to>
      <xdr:col>20</xdr:col>
      <xdr:colOff>38100</xdr:colOff>
      <xdr:row>75</xdr:row>
      <xdr:rowOff>13043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23237</xdr:rowOff>
    </xdr:from>
    <xdr:to>
      <xdr:col>15</xdr:col>
      <xdr:colOff>101600</xdr:colOff>
      <xdr:row>76</xdr:row>
      <xdr:rowOff>124837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115964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81795</xdr:rowOff>
    </xdr:from>
    <xdr:to>
      <xdr:col>10</xdr:col>
      <xdr:colOff>165100</xdr:colOff>
      <xdr:row>77</xdr:row>
      <xdr:rowOff>11945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59410</xdr:rowOff>
    </xdr:from>
    <xdr:to>
      <xdr:col>6</xdr:col>
      <xdr:colOff>38100</xdr:colOff>
      <xdr:row>76</xdr:row>
      <xdr:rowOff>161010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110759</xdr:rowOff>
    </xdr:from>
    <xdr:to>
      <xdr:col>24</xdr:col>
      <xdr:colOff>63500</xdr:colOff>
      <xdr:row>95</xdr:row>
      <xdr:rowOff>134282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98509"/>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134282</xdr:rowOff>
    </xdr:from>
    <xdr:to>
      <xdr:col>19</xdr:col>
      <xdr:colOff>177800</xdr:colOff>
      <xdr:row>97</xdr:row>
      <xdr:rowOff>97112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2032"/>
          <a:ext cx="8890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97112</xdr:rowOff>
    </xdr:from>
    <xdr:to>
      <xdr:col>15</xdr:col>
      <xdr:colOff>50800</xdr:colOff>
      <xdr:row>98</xdr:row>
      <xdr:rowOff>26772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7762"/>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147199</xdr:rowOff>
    </xdr:from>
    <xdr:to>
      <xdr:col>10</xdr:col>
      <xdr:colOff>114300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784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59959</xdr:rowOff>
    </xdr:from>
    <xdr:to>
      <xdr:col>24</xdr:col>
      <xdr:colOff>114300</xdr:colOff>
      <xdr:row>95</xdr:row>
      <xdr:rowOff>161559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83482</xdr:rowOff>
    </xdr:from>
    <xdr:to>
      <xdr:col>20</xdr:col>
      <xdr:colOff>38100</xdr:colOff>
      <xdr:row>96</xdr:row>
      <xdr:rowOff>13632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46312</xdr:rowOff>
    </xdr:from>
    <xdr:to>
      <xdr:col>15</xdr:col>
      <xdr:colOff>101600</xdr:colOff>
      <xdr:row>97</xdr:row>
      <xdr:rowOff>147912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96399</xdr:rowOff>
    </xdr:from>
    <xdr:to>
      <xdr:col>6</xdr:col>
      <xdr:colOff>38100</xdr:colOff>
      <xdr:row>98</xdr:row>
      <xdr:rowOff>26549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99060</xdr:rowOff>
    </xdr:from>
    <xdr:to>
      <xdr:col>55</xdr:col>
      <xdr:colOff>0</xdr:colOff>
      <xdr:row>36</xdr:row>
      <xdr:rowOff>66040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9810"/>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29210</xdr:rowOff>
    </xdr:from>
    <xdr:to>
      <xdr:col>50</xdr:col>
      <xdr:colOff>114300</xdr:colOff>
      <xdr:row>36</xdr:row>
      <xdr:rowOff>66040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93980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152400</xdr:rowOff>
    </xdr:from>
    <xdr:to>
      <xdr:col>41</xdr:col>
      <xdr:colOff>50800</xdr:colOff>
      <xdr:row>36</xdr:row>
      <xdr:rowOff>93980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315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48260</xdr:rowOff>
    </xdr:from>
    <xdr:to>
      <xdr:col>55</xdr:col>
      <xdr:colOff>50800</xdr:colOff>
      <xdr:row>35</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71137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00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xdr:rowOff>
    </xdr:from>
    <xdr:to>
      <xdr:col>50</xdr:col>
      <xdr:colOff>165100</xdr:colOff>
      <xdr:row>36</xdr:row>
      <xdr:rowOff>116840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107967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43180</xdr:rowOff>
    </xdr:from>
    <xdr:to>
      <xdr:col>41</xdr:col>
      <xdr:colOff>101600</xdr:colOff>
      <xdr:row>36</xdr:row>
      <xdr:rowOff>144780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101600</xdr:rowOff>
    </xdr:from>
    <xdr:to>
      <xdr:col>36</xdr:col>
      <xdr:colOff>165100</xdr:colOff>
      <xdr:row>36</xdr:row>
      <xdr:rowOff>31750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48277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87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53</xdr:row>
      <xdr:rowOff>102997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720455"/>
          <a:ext cx="8382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54</xdr:row>
      <xdr:rowOff>11684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77978</xdr:rowOff>
    </xdr:from>
    <xdr:to>
      <xdr:col>45</xdr:col>
      <xdr:colOff>177800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31496</xdr:rowOff>
    </xdr:from>
    <xdr:to>
      <xdr:col>41</xdr:col>
      <xdr:colOff>50800</xdr:colOff>
      <xdr:row>53</xdr:row>
      <xdr:rowOff>77978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52197</xdr:rowOff>
    </xdr:from>
    <xdr:to>
      <xdr:col>55</xdr:col>
      <xdr:colOff>50800</xdr:colOff>
      <xdr:row>53</xdr:row>
      <xdr:rowOff>153797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75074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97155</xdr:rowOff>
    </xdr:from>
    <xdr:to>
      <xdr:col>50</xdr:col>
      <xdr:colOff>165100</xdr:colOff>
      <xdr:row>51</xdr:row>
      <xdr:rowOff>27305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43832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132334</xdr:rowOff>
    </xdr:from>
    <xdr:to>
      <xdr:col>46</xdr:col>
      <xdr:colOff>38100</xdr:colOff>
      <xdr:row>54</xdr:row>
      <xdr:rowOff>62484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79011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27178</xdr:rowOff>
    </xdr:from>
    <xdr:to>
      <xdr:col>41</xdr:col>
      <xdr:colOff>101600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145305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152146</xdr:rowOff>
    </xdr:from>
    <xdr:to>
      <xdr:col>36</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79262</xdr:rowOff>
    </xdr:from>
    <xdr:to>
      <xdr:col>55</xdr:col>
      <xdr:colOff>0</xdr:colOff>
      <xdr:row>78</xdr:row>
      <xdr:rowOff>93414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5236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67059</xdr:rowOff>
    </xdr:from>
    <xdr:to>
      <xdr:col>50</xdr:col>
      <xdr:colOff>114300</xdr:colOff>
      <xdr:row>78</xdr:row>
      <xdr:rowOff>79262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107728</xdr:rowOff>
    </xdr:from>
    <xdr:to>
      <xdr:col>45</xdr:col>
      <xdr:colOff>177800</xdr:colOff>
      <xdr:row>78</xdr:row>
      <xdr:rowOff>67059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48151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09378"/>
          <a:ext cx="889000" cy="1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42614</xdr:rowOff>
    </xdr:from>
    <xdr:to>
      <xdr:col>55</xdr:col>
      <xdr:colOff>50800</xdr:colOff>
      <xdr:row>78</xdr:row>
      <xdr:rowOff>144214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28462</xdr:rowOff>
    </xdr:from>
    <xdr:to>
      <xdr:col>50</xdr:col>
      <xdr:colOff>165100</xdr:colOff>
      <xdr:row>78</xdr:row>
      <xdr:rowOff>130062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16259</xdr:rowOff>
    </xdr:from>
    <xdr:to>
      <xdr:col>46</xdr:col>
      <xdr:colOff>38100</xdr:colOff>
      <xdr:row>78</xdr:row>
      <xdr:rowOff>117859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108986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56928</xdr:rowOff>
    </xdr:from>
    <xdr:to>
      <xdr:col>41</xdr:col>
      <xdr:colOff>101600</xdr:colOff>
      <xdr:row>77</xdr:row>
      <xdr:rowOff>158528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83190</xdr:rowOff>
    </xdr:from>
    <xdr:to>
      <xdr:col>55</xdr:col>
      <xdr:colOff>0</xdr:colOff>
      <xdr:row>95</xdr:row>
      <xdr:rowOff>102690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9490"/>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88836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37241</xdr:rowOff>
    </xdr:from>
    <xdr:to>
      <xdr:col>45</xdr:col>
      <xdr:colOff>177800</xdr:colOff>
      <xdr:row>95</xdr:row>
      <xdr:rowOff>88836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6586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3541"/>
          <a:ext cx="889000" cy="1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51890</xdr:rowOff>
    </xdr:from>
    <xdr:to>
      <xdr:col>55</xdr:col>
      <xdr:colOff>50800</xdr:colOff>
      <xdr:row>95</xdr:row>
      <xdr:rowOff>153490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30317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32390</xdr:rowOff>
    </xdr:from>
    <xdr:to>
      <xdr:col>50</xdr:col>
      <xdr:colOff>165100</xdr:colOff>
      <xdr:row>94</xdr:row>
      <xdr:rowOff>133990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150517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38036</xdr:rowOff>
    </xdr:from>
    <xdr:to>
      <xdr:col>46</xdr:col>
      <xdr:colOff>38100</xdr:colOff>
      <xdr:row>95</xdr:row>
      <xdr:rowOff>139636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157891</xdr:rowOff>
    </xdr:from>
    <xdr:to>
      <xdr:col>41</xdr:col>
      <xdr:colOff>101600</xdr:colOff>
      <xdr:row>94</xdr:row>
      <xdr:rowOff>88041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104568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127236</xdr:rowOff>
    </xdr:from>
    <xdr:to>
      <xdr:col>36</xdr:col>
      <xdr:colOff>165100</xdr:colOff>
      <xdr:row>95</xdr:row>
      <xdr:rowOff>57386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73913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90388</xdr:rowOff>
    </xdr:from>
    <xdr:to>
      <xdr:col>85</xdr:col>
      <xdr:colOff>127000</xdr:colOff>
      <xdr:row>36</xdr:row>
      <xdr:rowOff>98715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2588"/>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98715</xdr:rowOff>
    </xdr:from>
    <xdr:to>
      <xdr:col>81</xdr:col>
      <xdr:colOff>50800</xdr:colOff>
      <xdr:row>36</xdr:row>
      <xdr:rowOff>122065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7091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44250"/>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14950</xdr:rowOff>
    </xdr:from>
    <xdr:to>
      <xdr:col>71</xdr:col>
      <xdr:colOff>177800</xdr:colOff>
      <xdr:row>35</xdr:row>
      <xdr:rowOff>148027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4425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39588</xdr:rowOff>
    </xdr:from>
    <xdr:to>
      <xdr:col>85</xdr:col>
      <xdr:colOff>177800</xdr:colOff>
      <xdr:row>36</xdr:row>
      <xdr:rowOff>141188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18015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47915</xdr:rowOff>
    </xdr:from>
    <xdr:to>
      <xdr:col>81</xdr:col>
      <xdr:colOff>101600</xdr:colOff>
      <xdr:row>36</xdr:row>
      <xdr:rowOff>149515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71265</xdr:rowOff>
    </xdr:from>
    <xdr:to>
      <xdr:col>76</xdr:col>
      <xdr:colOff>165100</xdr:colOff>
      <xdr:row>37</xdr:row>
      <xdr:rowOff>1415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135600</xdr:rowOff>
    </xdr:from>
    <xdr:to>
      <xdr:col>72</xdr:col>
      <xdr:colOff>38100</xdr:colOff>
      <xdr:row>34</xdr:row>
      <xdr:rowOff>65750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82277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97227</xdr:rowOff>
    </xdr:from>
    <xdr:to>
      <xdr:col>67</xdr:col>
      <xdr:colOff>101600</xdr:colOff>
      <xdr:row>36</xdr:row>
      <xdr:rowOff>27377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18504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52</xdr:row>
      <xdr:rowOff>163741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01151"/>
          <a:ext cx="8382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163741</xdr:rowOff>
    </xdr:from>
    <xdr:to>
      <xdr:col>81</xdr:col>
      <xdr:colOff>50800</xdr:colOff>
      <xdr:row>53</xdr:row>
      <xdr:rowOff>144387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55</xdr:row>
      <xdr:rowOff>46584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26512"/>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34951</xdr:rowOff>
    </xdr:from>
    <xdr:to>
      <xdr:col>85</xdr:col>
      <xdr:colOff>177800</xdr:colOff>
      <xdr:row>52</xdr:row>
      <xdr:rowOff>136551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121328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112941</xdr:rowOff>
    </xdr:from>
    <xdr:to>
      <xdr:col>81</xdr:col>
      <xdr:colOff>101600</xdr:colOff>
      <xdr:row>53</xdr:row>
      <xdr:rowOff>43091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59618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93587</xdr:rowOff>
    </xdr:from>
    <xdr:to>
      <xdr:col>76</xdr:col>
      <xdr:colOff>165100</xdr:colOff>
      <xdr:row>54</xdr:row>
      <xdr:rowOff>23737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88862</xdr:rowOff>
    </xdr:from>
    <xdr:to>
      <xdr:col>72</xdr:col>
      <xdr:colOff>38100</xdr:colOff>
      <xdr:row>54</xdr:row>
      <xdr:rowOff>19012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35539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167234</xdr:rowOff>
    </xdr:from>
    <xdr:to>
      <xdr:col>67</xdr:col>
      <xdr:colOff>101600</xdr:colOff>
      <xdr:row>55</xdr:row>
      <xdr:rowOff>97384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113911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68300</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927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14977</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7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68300</xdr:rowOff>
    </xdr:from>
    <xdr:to>
      <xdr:col>86</xdr:col>
      <xdr:colOff>25400</xdr:colOff>
      <xdr:row>75</xdr:row>
      <xdr:rowOff>68300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92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74473</xdr:rowOff>
    </xdr:from>
    <xdr:to>
      <xdr:col>85</xdr:col>
      <xdr:colOff>127000</xdr:colOff>
      <xdr:row>77</xdr:row>
      <xdr:rowOff>96495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76123"/>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76776</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9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98349</xdr:rowOff>
    </xdr:from>
    <xdr:to>
      <xdr:col>85</xdr:col>
      <xdr:colOff>177800</xdr:colOff>
      <xdr:row>79</xdr:row>
      <xdr:rowOff>28499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xdr:rowOff>
    </xdr:from>
    <xdr:to>
      <xdr:col>81</xdr:col>
      <xdr:colOff>50800</xdr:colOff>
      <xdr:row>77</xdr:row>
      <xdr:rowOff>74473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030682"/>
          <a:ext cx="8890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93777</xdr:rowOff>
    </xdr:from>
    <xdr:to>
      <xdr:col>81</xdr:col>
      <xdr:colOff>101600</xdr:colOff>
      <xdr:row>79</xdr:row>
      <xdr:rowOff>23927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15054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59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164770</xdr:rowOff>
    </xdr:from>
    <xdr:to>
      <xdr:col>76</xdr:col>
      <xdr:colOff>114300</xdr:colOff>
      <xdr:row>76</xdr:row>
      <xdr:rowOff>482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680620"/>
          <a:ext cx="889000" cy="3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62916</xdr:rowOff>
    </xdr:from>
    <xdr:to>
      <xdr:col>76</xdr:col>
      <xdr:colOff>165100</xdr:colOff>
      <xdr:row>78</xdr:row>
      <xdr:rowOff>164516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155643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56794</xdr:rowOff>
    </xdr:from>
    <xdr:to>
      <xdr:col>71</xdr:col>
      <xdr:colOff>177800</xdr:colOff>
      <xdr:row>73</xdr:row>
      <xdr:rowOff>164770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229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37922</xdr:rowOff>
    </xdr:from>
    <xdr:to>
      <xdr:col>72</xdr:col>
      <xdr:colOff>38100</xdr:colOff>
      <xdr:row>78</xdr:row>
      <xdr:rowOff>139522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1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54763</xdr:rowOff>
    </xdr:from>
    <xdr:to>
      <xdr:col>67</xdr:col>
      <xdr:colOff>101600</xdr:colOff>
      <xdr:row>78</xdr:row>
      <xdr:rowOff>156363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147490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2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45695</xdr:rowOff>
    </xdr:from>
    <xdr:to>
      <xdr:col>85</xdr:col>
      <xdr:colOff>177800</xdr:colOff>
      <xdr:row>77</xdr:row>
      <xdr:rowOff>147295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68572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0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23673</xdr:rowOff>
    </xdr:from>
    <xdr:to>
      <xdr:col>81</xdr:col>
      <xdr:colOff>101600</xdr:colOff>
      <xdr:row>77</xdr:row>
      <xdr:rowOff>125273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141800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0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121133</xdr:rowOff>
    </xdr:from>
    <xdr:to>
      <xdr:col>76</xdr:col>
      <xdr:colOff>165100</xdr:colOff>
      <xdr:row>76</xdr:row>
      <xdr:rowOff>51284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67810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7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113970</xdr:rowOff>
    </xdr:from>
    <xdr:to>
      <xdr:col>72</xdr:col>
      <xdr:colOff>38100</xdr:colOff>
      <xdr:row>74</xdr:row>
      <xdr:rowOff>44120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6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60647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24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5994</xdr:rowOff>
    </xdr:from>
    <xdr:to>
      <xdr:col>67</xdr:col>
      <xdr:colOff>101600</xdr:colOff>
      <xdr:row>71</xdr:row>
      <xdr:rowOff>107594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124121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19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154863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7673"/>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154863</xdr:rowOff>
    </xdr:from>
    <xdr:to>
      <xdr:col>81</xdr:col>
      <xdr:colOff>50800</xdr:colOff>
      <xdr:row>98</xdr:row>
      <xdr:rowOff>157265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157265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82817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38639"/>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6223</xdr:rowOff>
    </xdr:from>
    <xdr:to>
      <xdr:col>85</xdr:col>
      <xdr:colOff>177800</xdr:colOff>
      <xdr:row>97</xdr:row>
      <xdr:rowOff>107823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156100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104063</xdr:rowOff>
    </xdr:from>
    <xdr:to>
      <xdr:col>81</xdr:col>
      <xdr:colOff>101600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106465</xdr:rowOff>
    </xdr:from>
    <xdr:to>
      <xdr:col>76</xdr:col>
      <xdr:colOff>165100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128639</xdr:rowOff>
    </xdr:from>
    <xdr:to>
      <xdr:col>72</xdr:col>
      <xdr:colOff>38100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32017</xdr:rowOff>
    </xdr:from>
    <xdr:to>
      <xdr:col>67</xdr:col>
      <xdr:colOff>101600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93091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591554"/>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93091</xdr:rowOff>
    </xdr:from>
    <xdr:to>
      <xdr:col>111</xdr:col>
      <xdr:colOff>177800</xdr:colOff>
      <xdr:row>38</xdr:row>
      <xdr:rowOff>104902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104902</xdr:rowOff>
    </xdr:from>
    <xdr:to>
      <xdr:col>107</xdr:col>
      <xdr:colOff>50800</xdr:colOff>
      <xdr:row>38</xdr:row>
      <xdr:rowOff>137795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137795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25654</xdr:rowOff>
    </xdr:from>
    <xdr:to>
      <xdr:col>116</xdr:col>
      <xdr:colOff>114300</xdr:colOff>
      <xdr:row>38</xdr:row>
      <xdr:rowOff>127254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4081</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42291</xdr:rowOff>
    </xdr:from>
    <xdr:to>
      <xdr:col>112</xdr:col>
      <xdr:colOff>38100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135018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54102</xdr:rowOff>
    </xdr:from>
    <xdr:to>
      <xdr:col>107</xdr:col>
      <xdr:colOff>101600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71882</xdr:rowOff>
    </xdr:from>
    <xdr:to>
      <xdr:col>98</xdr:col>
      <xdr:colOff>38100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43,146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億円となっており、事業進捗による国際交流会館の施設整備経費が減少したものの、公共施設長寿命化等基金積立金が増加したことが主な要因となっている。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209,120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1,530</a:t>
          </a:r>
          <a:r>
            <a:rPr kumimoji="1" lang="ja-JP" altLang="en-US" sz="1300">
              <a:latin typeface="ＭＳ Ｐゴシック" panose="020B0600070205080204" pitchFamily="50" charset="-128"/>
              <a:ea typeface="ＭＳ Ｐゴシック" panose="020B0600070205080204" pitchFamily="50" charset="-128"/>
            </a:rPr>
            <a:t>億円となっており、施設型給付費や放課後等デイサービス給付費が増加したものの、子育て世帯関連給付金等の給付金事業が減少したことが主な要因となっている。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億円となっており、新型コロナウイルスワクチン接種経費が減少したものの、ＰＣＲ検査費等の新型コロナウイルス感染症対応経費が増加したことが主な要因となっている。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7,639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億円となっており、事業完了による国産農産物供給力強靭化対策事業が皆減したことが主な要因となっている。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64,119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億円となっており、事業進捗による道路橋梁改築経費やシンボルプロムナード等整備事業が減少したことが主な要因となっている。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100,416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億円となっており、事業進捗による小・中学校の校舎増築等の義務教育施設整備事業が増加したことが主な要因となっている。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年度は、新型コロナウイルス感染症への対応や公債費に係る所要一般財源が増加したものの、市税収入や地方交付税が大きく増加し、実質単年度収支が平成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市税が過去最高となり、新型コロナウイルス感染症・物価高騰関連分の臨時特別給付金が大きく減少したため、実質単年度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国民健康保険会計について、収納率の向上等により令和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年度から引き続き黒字となっており、引き続き収納率の向上対策や医療費の適正化等に積極的に取り組み、単年度収支の黒字化を維持できるよう努める。</a:t>
          </a:r>
        </a:p>
        <a:p>
          <a:r>
            <a:rPr kumimoji="1" lang="ja-JP" altLang="en-US" sz="1400">
              <a:latin typeface="ＭＳ ゴシック" pitchFamily="49" charset="-128"/>
              <a:ea typeface="ＭＳ ゴシック" pitchFamily="49" charset="-128"/>
            </a:rPr>
            <a:t>　水道事業会計について、節水機器の機能向上や節水意識の定着による収益の伸び悩みや燃料費高騰による支出の増加に加え、令和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年度に国債等の購入により黒字額が減少しているが、引き続き「熊本市上下水道事業経営戦略」に則った事業運営を行い、黒字化を維持できるよう努める。</a:t>
          </a:r>
        </a:p>
        <a:p>
          <a:r>
            <a:rPr kumimoji="1" lang="ja-JP" altLang="en-US" sz="1400">
              <a:latin typeface="ＭＳ ゴシック" pitchFamily="49" charset="-128"/>
              <a:ea typeface="ＭＳ ゴシック" pitchFamily="49" charset="-128"/>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年熊本地震に関連する事業の市債発行に加え、公共施設等の長寿命化に関連する事業の市債発行の増加等により、地方債の現在高は年々増加傾向にある。</a:t>
          </a: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本市の公共施設の計画的な長寿命化及び更新を推進するための公共施設長寿命化基金や介護給付費準備基金への積立てに伴う充当可能基金の増加や、交付税措置が大きい起債の割合の増加に伴う基準財政需要額算入見込額の増加等により、将来負担比率の分子は、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億円を積み立てたことや、熊本城の復元整備等に備えるため「熊本城復元整備基金」へ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D60C0B-362C-4B8F-A4C9-0A97D2D69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DB693F7-90F8-4A86-B3A7-2D7263F92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35A7C8-0326-4257-AA3A-4FE692BCEB2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A642E5B-850F-4ADD-B23F-82DE2FD9311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0CB9226-9B65-42EF-9C9E-99FB4BCAF21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603A9C-2BD0-4EF5-8A42-460F914BEAB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50363DC-1E8C-4793-8526-954A289C600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FAB560D-2135-4F36-996D-52296EEE571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C12F4FF-3D0E-4368-90FE-73C0AF7376B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87B3FC-8AD1-4637-A450-6723E775AD8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DD8FF9-3655-4861-A337-5C4776B4C3E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CA80B0-0D7F-4A6B-8B37-109DFEAB3A8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20243B-9080-48DF-A472-F17594BA3EE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4260DCD-0E64-44DE-A44A-4A9D164E82C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8E68C5A-182C-477E-B437-6C330080485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B119C42-A3FB-4581-B3F7-D13F5F9BD00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2299B5-F88F-4755-B77C-50A8B024B3C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43466BF-2DFA-49BF-88A8-769CA450A56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F64B01-2AC0-49E2-AF66-9BED525D175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80BA013-38D0-4FCF-81A3-B003B4196F2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0BD1662-0D1D-4B64-A656-A7A6DEB9422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182359-573C-4098-8AA4-CCB04D1BBFB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6B0E93F-C14F-4D17-900C-75FCE89EA5A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407CD6-42EC-40A1-894E-DA33132A0FB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8673BBC-F474-4571-A535-3108D3D617C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EC0DEA7-BA8C-4552-AE93-37C9CA9B331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28E3309-D99F-4FC2-8A12-C90D66D3ED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D30A12D-8F24-4F45-A95C-29CC186537B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2F5452D-B27E-4EC2-8384-E68729E3573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6FAB49E-C065-4579-9973-1C51C4C18A4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6C5609C-4A3B-4E47-83B2-EE5545A0DC1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F34859-816F-4D2A-AFBC-8A607659E97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E55D871-6401-4FF6-B647-ED6552CFA0D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7F2F3E-029B-43C5-B070-FEF5CA5641B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00DCA11-A4D9-447B-BA0A-446C585302A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6A2F52-AF94-44B6-91A6-5C32C32BC4E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02CDA7F-7817-4026-973A-6FBEB931506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3EFDCEB-65A9-4C90-9DEE-5B891736728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970457F-5BF2-4FAD-954A-876B2FD9B11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351C8C2-A517-42E8-9174-2AB915BB239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14A912A-3721-4D22-8386-85F489225C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C6505D7-2A23-4C14-AA26-FB35BF8A363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4788CC-5B86-4D4B-94CC-3D6E648DA19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88180FD-91A1-4507-9118-3D6CDAB6BBE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7838006-D112-4590-B8F0-354D17E1B83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66056DE-4AD7-475A-A117-99978926940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240021-330C-494B-8DA3-64F0CAF4379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本市の有形固定資産減価償却率は、熊本地震により被災した施設の除却や、災害公営住宅、熊本城ホール等の供用開始により一時的に減少しているが、庁舎、学校、市営住宅等、建築から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年以上経過した建物が多く、公共施設の老朽化が進んでいる。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今後も、「熊本市公共施設総合管理計画」に定めた資産総量の適正化などの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つの基本方針に基づき、公共施設マネジメントの推進に取り組んでいく。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BFCF6CB-017E-4E00-9D27-DE812CEB936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82CA1E8-09DC-4EF6-BBE4-65114BDB402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E089003-DFF7-4D68-B6E3-D3163FB151B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369DD4F-B14B-4235-9D98-1C7BEFF66C9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1F56592-A143-4090-BE92-A270B595FEEC}"/>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FD0EE4F-23A5-44EC-89CD-232236128ED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35AD57E-4AD4-4FD7-86AC-5CF5971B478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5AA695E-683B-4697-8D95-F33CC11174E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D51D883-4ED1-4780-9AC2-7F311166A183}"/>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70D4516-3428-4853-9BBE-6C01FD98B66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EE2B918-D83F-4789-9348-0124774856B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5BD94CE-D82F-4A67-B41E-F129DEE2081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5A3AC51-4236-4CB2-B6A5-7B8E4D322FE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42716B4-5CD4-4EA8-9EB2-78A88F91BC8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D12590B-3A56-4CA8-AB3A-E62FAB4B1F7A}"/>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C15BB81-92D9-41E9-8750-0D0395640C1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D1C2EE5-0D05-4545-BBB1-B772B2B9333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B1AA403-2A9C-4351-8514-F680BA1CD65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ED08ECE8-8FE7-4A38-B089-D4779A3C2661}"/>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A740BD52-105C-4824-BCD8-1C70FAA1D75A}"/>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3B99AE0D-04FB-4428-86B6-CC17246C5B7B}"/>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82563035-2DAF-4E1F-BBB7-E17E36E0134F}"/>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673E5FF7-8E8F-44DF-A157-C4537D2211C8}"/>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25C02E2B-65FD-4A6C-AB0E-D8028C235094}"/>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D621B28E-E6AF-430E-87D0-98262C6460AE}"/>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B16EFE46-C5CC-499B-8E97-BF76768F92CE}"/>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64E410CB-B696-4399-8668-FD5C4DE73BCC}"/>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494C32B6-989A-4DF5-B266-E3C9D7FEB768}"/>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9E5145C3-2C4F-428C-98D5-B00B6F7F3C0E}"/>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3A26C7-FC38-46D5-A5FA-70440F1F15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26E729E-341D-4C78-8D77-669ED48E4EC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3C01CA-2C68-4D88-AF59-75BB310EC70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59F1676-D3F7-48A0-9568-7B4ECB5E59E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82148C-B1CC-4C30-B5FE-A1E1BFD0CDD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11944</xdr:rowOff>
    </xdr:from>
    <xdr:to>
      <xdr:col>23</xdr:col>
      <xdr:colOff>136525</xdr:colOff>
      <xdr:row>29</xdr:row>
      <xdr:rowOff>113544</xdr:rowOff>
    </xdr:to>
    <xdr:sp macro="" textlink="">
      <xdr:nvSpPr>
        <xdr:cNvPr id="83" name="楕円 82">
          <a:extLst>
            <a:ext uri="{FF2B5EF4-FFF2-40B4-BE49-F238E27FC236}">
              <a16:creationId xmlns:a16="http://schemas.microsoft.com/office/drawing/2014/main" id="{14342127-18BC-4650-A413-DD04C0BBBA93}"/>
            </a:ext>
          </a:extLst>
        </xdr:cNvPr>
        <xdr:cNvSpPr/>
      </xdr:nvSpPr>
      <xdr:spPr>
        <a:xfrm>
          <a:off x="4711700" y="49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34821</xdr:rowOff>
    </xdr:from>
    <xdr:ext cx="405111" cy="259045"/>
    <xdr:sp macro="" textlink="">
      <xdr:nvSpPr>
        <xdr:cNvPr id="84" name="有形固定資産減価償却率該当値テキスト">
          <a:extLst>
            <a:ext uri="{FF2B5EF4-FFF2-40B4-BE49-F238E27FC236}">
              <a16:creationId xmlns:a16="http://schemas.microsoft.com/office/drawing/2014/main" id="{6A28A61F-BE9D-4670-A71F-637F3A1290AA}"/>
            </a:ext>
          </a:extLst>
        </xdr:cNvPr>
        <xdr:cNvSpPr txBox="1"/>
      </xdr:nvSpPr>
      <xdr:spPr>
        <a:xfrm>
          <a:off x="4813300" y="483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29180</xdr:rowOff>
    </xdr:from>
    <xdr:to>
      <xdr:col>19</xdr:col>
      <xdr:colOff>187325</xdr:colOff>
      <xdr:row>28</xdr:row>
      <xdr:rowOff>130780</xdr:rowOff>
    </xdr:to>
    <xdr:sp macro="" textlink="">
      <xdr:nvSpPr>
        <xdr:cNvPr id="85" name="楕円 84">
          <a:extLst>
            <a:ext uri="{FF2B5EF4-FFF2-40B4-BE49-F238E27FC236}">
              <a16:creationId xmlns:a16="http://schemas.microsoft.com/office/drawing/2014/main" id="{94D0DF39-669B-4315-BDD4-0350A7ABD8E7}"/>
            </a:ext>
          </a:extLst>
        </xdr:cNvPr>
        <xdr:cNvSpPr/>
      </xdr:nvSpPr>
      <xdr:spPr>
        <a:xfrm>
          <a:off x="4000500" y="48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79980</xdr:rowOff>
    </xdr:from>
    <xdr:to>
      <xdr:col>23</xdr:col>
      <xdr:colOff>85725</xdr:colOff>
      <xdr:row>29</xdr:row>
      <xdr:rowOff>62744</xdr:rowOff>
    </xdr:to>
    <xdr:cxnSp macro="">
      <xdr:nvCxnSpPr>
        <xdr:cNvPr id="86" name="直線コネクタ 85">
          <a:extLst>
            <a:ext uri="{FF2B5EF4-FFF2-40B4-BE49-F238E27FC236}">
              <a16:creationId xmlns:a16="http://schemas.microsoft.com/office/drawing/2014/main" id="{2CC24FE1-B2B6-483A-92F7-63082FECA942}"/>
            </a:ext>
          </a:extLst>
        </xdr:cNvPr>
        <xdr:cNvCxnSpPr/>
      </xdr:nvCxnSpPr>
      <xdr:spPr>
        <a:xfrm>
          <a:off x="4051300" y="4880580"/>
          <a:ext cx="711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97820</xdr:rowOff>
    </xdr:from>
    <xdr:to>
      <xdr:col>15</xdr:col>
      <xdr:colOff>187325</xdr:colOff>
      <xdr:row>28</xdr:row>
      <xdr:rowOff>27970</xdr:rowOff>
    </xdr:to>
    <xdr:sp macro="" textlink="">
      <xdr:nvSpPr>
        <xdr:cNvPr id="87" name="楕円 86">
          <a:extLst>
            <a:ext uri="{FF2B5EF4-FFF2-40B4-BE49-F238E27FC236}">
              <a16:creationId xmlns:a16="http://schemas.microsoft.com/office/drawing/2014/main" id="{1872C627-EFDF-4DE3-9FCB-83AE49B5C201}"/>
            </a:ext>
          </a:extLst>
        </xdr:cNvPr>
        <xdr:cNvSpPr/>
      </xdr:nvSpPr>
      <xdr:spPr>
        <a:xfrm>
          <a:off x="3238500" y="47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148620</xdr:rowOff>
    </xdr:from>
    <xdr:to>
      <xdr:col>19</xdr:col>
      <xdr:colOff>136525</xdr:colOff>
      <xdr:row>28</xdr:row>
      <xdr:rowOff>79980</xdr:rowOff>
    </xdr:to>
    <xdr:cxnSp macro="">
      <xdr:nvCxnSpPr>
        <xdr:cNvPr id="88" name="直線コネクタ 87">
          <a:extLst>
            <a:ext uri="{FF2B5EF4-FFF2-40B4-BE49-F238E27FC236}">
              <a16:creationId xmlns:a16="http://schemas.microsoft.com/office/drawing/2014/main" id="{A4ECAC93-7C3A-42B8-8779-C8BAF5CBF58A}"/>
            </a:ext>
          </a:extLst>
        </xdr:cNvPr>
        <xdr:cNvCxnSpPr/>
      </xdr:nvCxnSpPr>
      <xdr:spPr>
        <a:xfrm>
          <a:off x="3289300" y="4777770"/>
          <a:ext cx="762000" cy="10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115056</xdr:rowOff>
    </xdr:from>
    <xdr:to>
      <xdr:col>11</xdr:col>
      <xdr:colOff>187325</xdr:colOff>
      <xdr:row>27</xdr:row>
      <xdr:rowOff>45206</xdr:rowOff>
    </xdr:to>
    <xdr:sp macro="" textlink="">
      <xdr:nvSpPr>
        <xdr:cNvPr id="89" name="楕円 88">
          <a:extLst>
            <a:ext uri="{FF2B5EF4-FFF2-40B4-BE49-F238E27FC236}">
              <a16:creationId xmlns:a16="http://schemas.microsoft.com/office/drawing/2014/main" id="{EEAAC078-AF7C-4B9C-BAE1-08DD21B89E88}"/>
            </a:ext>
          </a:extLst>
        </xdr:cNvPr>
        <xdr:cNvSpPr/>
      </xdr:nvSpPr>
      <xdr:spPr>
        <a:xfrm>
          <a:off x="2476500" y="45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165856</xdr:rowOff>
    </xdr:from>
    <xdr:to>
      <xdr:col>15</xdr:col>
      <xdr:colOff>136525</xdr:colOff>
      <xdr:row>27</xdr:row>
      <xdr:rowOff>148620</xdr:rowOff>
    </xdr:to>
    <xdr:cxnSp macro="">
      <xdr:nvCxnSpPr>
        <xdr:cNvPr id="90" name="直線コネクタ 89">
          <a:extLst>
            <a:ext uri="{FF2B5EF4-FFF2-40B4-BE49-F238E27FC236}">
              <a16:creationId xmlns:a16="http://schemas.microsoft.com/office/drawing/2014/main" id="{C0DA8E75-234E-4B6E-BE56-EA6B141CC862}"/>
            </a:ext>
          </a:extLst>
        </xdr:cNvPr>
        <xdr:cNvCxnSpPr/>
      </xdr:nvCxnSpPr>
      <xdr:spPr>
        <a:xfrm>
          <a:off x="2527300" y="4623556"/>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36135</xdr:rowOff>
    </xdr:from>
    <xdr:to>
      <xdr:col>7</xdr:col>
      <xdr:colOff>187325</xdr:colOff>
      <xdr:row>27</xdr:row>
      <xdr:rowOff>137735</xdr:rowOff>
    </xdr:to>
    <xdr:sp macro="" textlink="">
      <xdr:nvSpPr>
        <xdr:cNvPr id="91" name="楕円 90">
          <a:extLst>
            <a:ext uri="{FF2B5EF4-FFF2-40B4-BE49-F238E27FC236}">
              <a16:creationId xmlns:a16="http://schemas.microsoft.com/office/drawing/2014/main" id="{5F84930A-EE4B-4E00-889D-DB9D5F39E44F}"/>
            </a:ext>
          </a:extLst>
        </xdr:cNvPr>
        <xdr:cNvSpPr/>
      </xdr:nvSpPr>
      <xdr:spPr>
        <a:xfrm>
          <a:off x="1714500" y="46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165856</xdr:rowOff>
    </xdr:from>
    <xdr:to>
      <xdr:col>11</xdr:col>
      <xdr:colOff>136525</xdr:colOff>
      <xdr:row>27</xdr:row>
      <xdr:rowOff>86935</xdr:rowOff>
    </xdr:to>
    <xdr:cxnSp macro="">
      <xdr:nvCxnSpPr>
        <xdr:cNvPr id="92" name="直線コネクタ 91">
          <a:extLst>
            <a:ext uri="{FF2B5EF4-FFF2-40B4-BE49-F238E27FC236}">
              <a16:creationId xmlns:a16="http://schemas.microsoft.com/office/drawing/2014/main" id="{1037789F-0FAD-4821-A3D3-C4A4C4CE9A93}"/>
            </a:ext>
          </a:extLst>
        </xdr:cNvPr>
        <xdr:cNvCxnSpPr/>
      </xdr:nvCxnSpPr>
      <xdr:spPr>
        <a:xfrm flipV="1">
          <a:off x="1765300" y="4623556"/>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1D8C5678-6E90-4DA2-A4DF-A4286B4822F6}"/>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B64CF5C6-1A47-41E6-9D73-0F361D6A3E9A}"/>
            </a:ext>
          </a:extLst>
        </xdr:cNvPr>
        <xdr:cNvSpPr txBox="1"/>
      </xdr:nvSpPr>
      <xdr:spPr>
        <a:xfrm>
          <a:off x="3086744" y="528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58CC637E-ADD0-4D7E-BCCD-BE1617E3E51A}"/>
            </a:ext>
          </a:extLst>
        </xdr:cNvPr>
        <xdr:cNvSpPr txBox="1"/>
      </xdr:nvSpPr>
      <xdr:spPr>
        <a:xfrm>
          <a:off x="2324744" y="51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DD83369B-A026-40C0-801A-27ED8781165D}"/>
            </a:ext>
          </a:extLst>
        </xdr:cNvPr>
        <xdr:cNvSpPr txBox="1"/>
      </xdr:nvSpPr>
      <xdr:spPr>
        <a:xfrm>
          <a:off x="1562744" y="51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147307</xdr:rowOff>
    </xdr:from>
    <xdr:ext cx="405111" cy="259045"/>
    <xdr:sp macro="" textlink="">
      <xdr:nvSpPr>
        <xdr:cNvPr id="97" name="n_1mainValue有形固定資産減価償却率">
          <a:extLst>
            <a:ext uri="{FF2B5EF4-FFF2-40B4-BE49-F238E27FC236}">
              <a16:creationId xmlns:a16="http://schemas.microsoft.com/office/drawing/2014/main" id="{E0C44F29-2DAE-4B1F-8B97-64B2C9894962}"/>
            </a:ext>
          </a:extLst>
        </xdr:cNvPr>
        <xdr:cNvSpPr txBox="1"/>
      </xdr:nvSpPr>
      <xdr:spPr>
        <a:xfrm>
          <a:off x="3836044" y="46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44497</xdr:rowOff>
    </xdr:from>
    <xdr:ext cx="405111" cy="259045"/>
    <xdr:sp macro="" textlink="">
      <xdr:nvSpPr>
        <xdr:cNvPr id="98" name="n_2mainValue有形固定資産減価償却率">
          <a:extLst>
            <a:ext uri="{FF2B5EF4-FFF2-40B4-BE49-F238E27FC236}">
              <a16:creationId xmlns:a16="http://schemas.microsoft.com/office/drawing/2014/main" id="{938FB91F-AF40-403F-836F-74BAF48B31E8}"/>
            </a:ext>
          </a:extLst>
        </xdr:cNvPr>
        <xdr:cNvSpPr txBox="1"/>
      </xdr:nvSpPr>
      <xdr:spPr>
        <a:xfrm>
          <a:off x="3086744" y="450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61733</xdr:rowOff>
    </xdr:from>
    <xdr:ext cx="405111" cy="259045"/>
    <xdr:sp macro="" textlink="">
      <xdr:nvSpPr>
        <xdr:cNvPr id="99" name="n_3mainValue有形固定資産減価償却率">
          <a:extLst>
            <a:ext uri="{FF2B5EF4-FFF2-40B4-BE49-F238E27FC236}">
              <a16:creationId xmlns:a16="http://schemas.microsoft.com/office/drawing/2014/main" id="{2456E3C2-4697-42D0-A5A5-6E8E681DC45C}"/>
            </a:ext>
          </a:extLst>
        </xdr:cNvPr>
        <xdr:cNvSpPr txBox="1"/>
      </xdr:nvSpPr>
      <xdr:spPr>
        <a:xfrm>
          <a:off x="2324744" y="43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154262</xdr:rowOff>
    </xdr:from>
    <xdr:ext cx="405111" cy="259045"/>
    <xdr:sp macro="" textlink="">
      <xdr:nvSpPr>
        <xdr:cNvPr id="100" name="n_4mainValue有形固定資産減価償却率">
          <a:extLst>
            <a:ext uri="{FF2B5EF4-FFF2-40B4-BE49-F238E27FC236}">
              <a16:creationId xmlns:a16="http://schemas.microsoft.com/office/drawing/2014/main" id="{75BA5DF9-2D6C-4441-97D1-CF47ECF52BB9}"/>
            </a:ext>
          </a:extLst>
        </xdr:cNvPr>
        <xdr:cNvSpPr txBox="1"/>
      </xdr:nvSpPr>
      <xdr:spPr>
        <a:xfrm>
          <a:off x="1562744" y="44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746B45D-F532-4DB8-B286-1AA460D7BFD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EB3BD91-12A2-483D-B3E5-7A41000DB4C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4DB60E34-FAB4-4D02-9677-9D8BD2968AFF}"/>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7EF528C-EADC-42EC-91E2-76A84D07629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2904B1B-8A60-4FCC-8131-FA136AFA15C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1DFBD28-399D-4F49-973C-2734114FE4A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DA07E6F-FC8A-43FC-A3B0-9AACB8FB6C7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A888F3F-44CD-459C-9B0C-C25ED918839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BE13B89-C1EF-4202-9B0B-D4599BB1272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0D1B9F9-8CB3-45B6-A649-A3B26B4D69F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33AD228-64FD-4BCD-80AC-03DF2540F36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D390B06-2FD5-41D5-840B-48A3169A99A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DE827A6-6419-41E9-B65E-FA46E34FA79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本市の債務償還比率は、熊本地震の被災施設の復旧、災害公営住宅、熊本城ホールの整備等に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市債残高により、将来負担額が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高い水準にある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ことから、類似団体の平均を上回っている。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今後も、投資的経費の総額管理等による計画的な市債発行により、比率の改善を図っていく。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1A882C4-ACCF-442A-A7BC-0AA6FABDC28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C26419C-DC71-41EA-AA91-8712325B30F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348474C-2E64-48B4-ADEF-6BB5B36CEA9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174A45A-0242-4EF1-83CE-2717BAB6E0C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1EA539-5C36-48E0-82B1-5286C8F5F14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A5DE1F68-3DDC-4E62-87CC-DEC33ADE6A1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FB581274-7C8E-4BBB-ABE2-292230F8F7B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3803CB9-0221-4ED6-AA23-AE620BA85DD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982DE1E7-0440-413A-8885-667963B74B0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81D8779-A945-4643-A38B-8F19643E3C2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ABF2081-5A27-4C51-8DEA-C6045C9967D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6DA5DB4-0542-4234-8096-701BDA5A3D4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51A4E528-5DFF-425A-900A-539EC739938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9857CDC-0118-4374-BFC3-E8326A2E408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18DF8E45-3E1D-4CD5-A678-28FE518D87E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C83C7BD2-0064-4B04-91DA-2A4FA5B5F05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632FAB02-229B-4E49-B422-4398BBF36EFA}"/>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7CEB8AEC-B0A4-4189-902A-32E81A74526B}"/>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E715C3D3-F84F-4BA8-A8F1-34E91451D20B}"/>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5E7D89FD-52D5-47B9-A671-56A3D5C75334}"/>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C8D12ECC-AC97-4B2E-96EE-145E8012F8AC}"/>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9D1271BC-0767-433A-BCA5-3414025173E0}"/>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A3A971AC-D625-4D05-81A8-15467B429491}"/>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6491F0B4-EB5A-4C84-BB09-52DBA30FBD92}"/>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5272D7CC-92F0-4737-9376-6CFDC565757E}"/>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1AE51F00-50DF-4172-B492-0ED714D44306}"/>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28D155B8-6E60-443C-AF74-EECF648BFFCF}"/>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2E6F9F-1D08-4386-8C42-8026A42CEEC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B395D0-8BF7-473A-AF0C-39147FB5354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67D52EF-B464-417E-A8BA-67C57E832FF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A90BBB0-EDBB-4505-AAC5-9DD5287FAEE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4351575-281B-45AE-B6A2-8110F06564D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111005</xdr:rowOff>
    </xdr:from>
    <xdr:to>
      <xdr:col>76</xdr:col>
      <xdr:colOff>73025</xdr:colOff>
      <xdr:row>32</xdr:row>
      <xdr:rowOff>41155</xdr:rowOff>
    </xdr:to>
    <xdr:sp macro="" textlink="">
      <xdr:nvSpPr>
        <xdr:cNvPr id="146" name="楕円 145">
          <a:extLst>
            <a:ext uri="{FF2B5EF4-FFF2-40B4-BE49-F238E27FC236}">
              <a16:creationId xmlns:a16="http://schemas.microsoft.com/office/drawing/2014/main" id="{C9D294FC-BB98-4353-A9EB-98E8E537203E}"/>
            </a:ext>
          </a:extLst>
        </xdr:cNvPr>
        <xdr:cNvSpPr/>
      </xdr:nvSpPr>
      <xdr:spPr>
        <a:xfrm>
          <a:off x="14744700" y="54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89432</xdr:rowOff>
    </xdr:from>
    <xdr:ext cx="560923" cy="259045"/>
    <xdr:sp macro="" textlink="">
      <xdr:nvSpPr>
        <xdr:cNvPr id="147" name="債務償還比率該当値テキスト">
          <a:extLst>
            <a:ext uri="{FF2B5EF4-FFF2-40B4-BE49-F238E27FC236}">
              <a16:creationId xmlns:a16="http://schemas.microsoft.com/office/drawing/2014/main" id="{3EF27E7C-42B8-4374-8288-4974E2748865}"/>
            </a:ext>
          </a:extLst>
        </xdr:cNvPr>
        <xdr:cNvSpPr txBox="1"/>
      </xdr:nvSpPr>
      <xdr:spPr>
        <a:xfrm>
          <a:off x="14846300" y="54043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102778</xdr:rowOff>
    </xdr:from>
    <xdr:to>
      <xdr:col>72</xdr:col>
      <xdr:colOff>123825</xdr:colOff>
      <xdr:row>31</xdr:row>
      <xdr:rowOff>32928</xdr:rowOff>
    </xdr:to>
    <xdr:sp macro="" textlink="">
      <xdr:nvSpPr>
        <xdr:cNvPr id="148" name="楕円 147">
          <a:extLst>
            <a:ext uri="{FF2B5EF4-FFF2-40B4-BE49-F238E27FC236}">
              <a16:creationId xmlns:a16="http://schemas.microsoft.com/office/drawing/2014/main" id="{AFA8E9BF-F235-4CF2-9D5A-403FC3259937}"/>
            </a:ext>
          </a:extLst>
        </xdr:cNvPr>
        <xdr:cNvSpPr/>
      </xdr:nvSpPr>
      <xdr:spPr>
        <a:xfrm>
          <a:off x="14033500" y="52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153578</xdr:rowOff>
    </xdr:from>
    <xdr:to>
      <xdr:col>76</xdr:col>
      <xdr:colOff>22225</xdr:colOff>
      <xdr:row>31</xdr:row>
      <xdr:rowOff>161805</xdr:rowOff>
    </xdr:to>
    <xdr:cxnSp macro="">
      <xdr:nvCxnSpPr>
        <xdr:cNvPr id="149" name="直線コネクタ 148">
          <a:extLst>
            <a:ext uri="{FF2B5EF4-FFF2-40B4-BE49-F238E27FC236}">
              <a16:creationId xmlns:a16="http://schemas.microsoft.com/office/drawing/2014/main" id="{48E2953D-9A9A-4440-9C93-255F864CEBD5}"/>
            </a:ext>
          </a:extLst>
        </xdr:cNvPr>
        <xdr:cNvCxnSpPr/>
      </xdr:nvCxnSpPr>
      <xdr:spPr>
        <a:xfrm>
          <a:off x="14084300" y="5297078"/>
          <a:ext cx="711200" cy="1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51583</xdr:rowOff>
    </xdr:from>
    <xdr:to>
      <xdr:col>68</xdr:col>
      <xdr:colOff>123825</xdr:colOff>
      <xdr:row>32</xdr:row>
      <xdr:rowOff>153183</xdr:rowOff>
    </xdr:to>
    <xdr:sp macro="" textlink="">
      <xdr:nvSpPr>
        <xdr:cNvPr id="150" name="楕円 149">
          <a:extLst>
            <a:ext uri="{FF2B5EF4-FFF2-40B4-BE49-F238E27FC236}">
              <a16:creationId xmlns:a16="http://schemas.microsoft.com/office/drawing/2014/main" id="{28B952FB-78D9-456C-8212-D05B2A5BDA40}"/>
            </a:ext>
          </a:extLst>
        </xdr:cNvPr>
        <xdr:cNvSpPr/>
      </xdr:nvSpPr>
      <xdr:spPr>
        <a:xfrm>
          <a:off x="13271500" y="55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153578</xdr:rowOff>
    </xdr:from>
    <xdr:to>
      <xdr:col>72</xdr:col>
      <xdr:colOff>73025</xdr:colOff>
      <xdr:row>32</xdr:row>
      <xdr:rowOff>102383</xdr:rowOff>
    </xdr:to>
    <xdr:cxnSp macro="">
      <xdr:nvCxnSpPr>
        <xdr:cNvPr id="151" name="直線コネクタ 150">
          <a:extLst>
            <a:ext uri="{FF2B5EF4-FFF2-40B4-BE49-F238E27FC236}">
              <a16:creationId xmlns:a16="http://schemas.microsoft.com/office/drawing/2014/main" id="{053A065C-9E6A-4393-B002-F3A2963AB587}"/>
            </a:ext>
          </a:extLst>
        </xdr:cNvPr>
        <xdr:cNvCxnSpPr/>
      </xdr:nvCxnSpPr>
      <xdr:spPr>
        <a:xfrm flipV="1">
          <a:off x="13322300" y="5297078"/>
          <a:ext cx="762000" cy="29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96802</xdr:rowOff>
    </xdr:from>
    <xdr:to>
      <xdr:col>64</xdr:col>
      <xdr:colOff>123825</xdr:colOff>
      <xdr:row>33</xdr:row>
      <xdr:rowOff>26952</xdr:rowOff>
    </xdr:to>
    <xdr:sp macro="" textlink="">
      <xdr:nvSpPr>
        <xdr:cNvPr id="152" name="楕円 151">
          <a:extLst>
            <a:ext uri="{FF2B5EF4-FFF2-40B4-BE49-F238E27FC236}">
              <a16:creationId xmlns:a16="http://schemas.microsoft.com/office/drawing/2014/main" id="{3C7C902D-BB80-4D69-AA2D-8E506CC717B7}"/>
            </a:ext>
          </a:extLst>
        </xdr:cNvPr>
        <xdr:cNvSpPr/>
      </xdr:nvSpPr>
      <xdr:spPr>
        <a:xfrm>
          <a:off x="12509500" y="55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102383</xdr:rowOff>
    </xdr:from>
    <xdr:to>
      <xdr:col>68</xdr:col>
      <xdr:colOff>73025</xdr:colOff>
      <xdr:row>32</xdr:row>
      <xdr:rowOff>147602</xdr:rowOff>
    </xdr:to>
    <xdr:cxnSp macro="">
      <xdr:nvCxnSpPr>
        <xdr:cNvPr id="153" name="直線コネクタ 152">
          <a:extLst>
            <a:ext uri="{FF2B5EF4-FFF2-40B4-BE49-F238E27FC236}">
              <a16:creationId xmlns:a16="http://schemas.microsoft.com/office/drawing/2014/main" id="{7C827A83-2B1B-4F03-8F94-B25388F2E48A}"/>
            </a:ext>
          </a:extLst>
        </xdr:cNvPr>
        <xdr:cNvCxnSpPr/>
      </xdr:nvCxnSpPr>
      <xdr:spPr>
        <a:xfrm flipV="1">
          <a:off x="12560300" y="5588783"/>
          <a:ext cx="762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79220</xdr:rowOff>
    </xdr:from>
    <xdr:to>
      <xdr:col>60</xdr:col>
      <xdr:colOff>123825</xdr:colOff>
      <xdr:row>32</xdr:row>
      <xdr:rowOff>9370</xdr:rowOff>
    </xdr:to>
    <xdr:sp macro="" textlink="">
      <xdr:nvSpPr>
        <xdr:cNvPr id="154" name="楕円 153">
          <a:extLst>
            <a:ext uri="{FF2B5EF4-FFF2-40B4-BE49-F238E27FC236}">
              <a16:creationId xmlns:a16="http://schemas.microsoft.com/office/drawing/2014/main" id="{FC6F36A1-EAA7-4B47-A6B1-B40EE07F0AA5}"/>
            </a:ext>
          </a:extLst>
        </xdr:cNvPr>
        <xdr:cNvSpPr/>
      </xdr:nvSpPr>
      <xdr:spPr>
        <a:xfrm>
          <a:off x="11747500" y="53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130020</xdr:rowOff>
    </xdr:from>
    <xdr:to>
      <xdr:col>64</xdr:col>
      <xdr:colOff>73025</xdr:colOff>
      <xdr:row>32</xdr:row>
      <xdr:rowOff>147602</xdr:rowOff>
    </xdr:to>
    <xdr:cxnSp macro="">
      <xdr:nvCxnSpPr>
        <xdr:cNvPr id="155" name="直線コネクタ 154">
          <a:extLst>
            <a:ext uri="{FF2B5EF4-FFF2-40B4-BE49-F238E27FC236}">
              <a16:creationId xmlns:a16="http://schemas.microsoft.com/office/drawing/2014/main" id="{B21C84D6-631E-485F-990A-B9BD69FFBC3F}"/>
            </a:ext>
          </a:extLst>
        </xdr:cNvPr>
        <xdr:cNvCxnSpPr/>
      </xdr:nvCxnSpPr>
      <xdr:spPr>
        <a:xfrm>
          <a:off x="11798300" y="5444970"/>
          <a:ext cx="762000" cy="18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9E22EC0D-9DB7-4F23-9919-E6411E3C628A}"/>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7" name="n_2aveValue債務償還比率">
          <a:extLst>
            <a:ext uri="{FF2B5EF4-FFF2-40B4-BE49-F238E27FC236}">
              <a16:creationId xmlns:a16="http://schemas.microsoft.com/office/drawing/2014/main" id="{6D156A72-5B4E-4271-8E68-D958936A453E}"/>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7F36F80A-7C16-4002-9AD9-334CB4DCBD9A}"/>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FDD862E7-A633-42A8-91F0-25C4AEF0D445}"/>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24055</xdr:rowOff>
    </xdr:from>
    <xdr:ext cx="469744" cy="259045"/>
    <xdr:sp macro="" textlink="">
      <xdr:nvSpPr>
        <xdr:cNvPr id="160" name="n_1mainValue債務償還比率">
          <a:extLst>
            <a:ext uri="{FF2B5EF4-FFF2-40B4-BE49-F238E27FC236}">
              <a16:creationId xmlns:a16="http://schemas.microsoft.com/office/drawing/2014/main" id="{96A5F6B3-F615-4F71-88A4-A0EF861CDC04}"/>
            </a:ext>
          </a:extLst>
        </xdr:cNvPr>
        <xdr:cNvSpPr txBox="1"/>
      </xdr:nvSpPr>
      <xdr:spPr>
        <a:xfrm>
          <a:off x="13836727" y="5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144310</xdr:rowOff>
    </xdr:from>
    <xdr:ext cx="560923" cy="259045"/>
    <xdr:sp macro="" textlink="">
      <xdr:nvSpPr>
        <xdr:cNvPr id="161" name="n_2mainValue債務償還比率">
          <a:extLst>
            <a:ext uri="{FF2B5EF4-FFF2-40B4-BE49-F238E27FC236}">
              <a16:creationId xmlns:a16="http://schemas.microsoft.com/office/drawing/2014/main" id="{280D457B-3650-48D5-A3F9-21E6999B815D}"/>
            </a:ext>
          </a:extLst>
        </xdr:cNvPr>
        <xdr:cNvSpPr txBox="1"/>
      </xdr:nvSpPr>
      <xdr:spPr>
        <a:xfrm>
          <a:off x="13041838" y="56307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18079</xdr:rowOff>
    </xdr:from>
    <xdr:ext cx="560923" cy="259045"/>
    <xdr:sp macro="" textlink="">
      <xdr:nvSpPr>
        <xdr:cNvPr id="162" name="n_3mainValue債務償還比率">
          <a:extLst>
            <a:ext uri="{FF2B5EF4-FFF2-40B4-BE49-F238E27FC236}">
              <a16:creationId xmlns:a16="http://schemas.microsoft.com/office/drawing/2014/main" id="{50FEE872-AFB6-454F-8E7D-8DED5F7066D0}"/>
            </a:ext>
          </a:extLst>
        </xdr:cNvPr>
        <xdr:cNvSpPr txBox="1"/>
      </xdr:nvSpPr>
      <xdr:spPr>
        <a:xfrm>
          <a:off x="12279838" y="56759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497</xdr:rowOff>
    </xdr:from>
    <xdr:ext cx="560923" cy="259045"/>
    <xdr:sp macro="" textlink="">
      <xdr:nvSpPr>
        <xdr:cNvPr id="163" name="n_4mainValue債務償還比率">
          <a:extLst>
            <a:ext uri="{FF2B5EF4-FFF2-40B4-BE49-F238E27FC236}">
              <a16:creationId xmlns:a16="http://schemas.microsoft.com/office/drawing/2014/main" id="{04D47374-4D96-458A-8A4D-6A316593A836}"/>
            </a:ext>
          </a:extLst>
        </xdr:cNvPr>
        <xdr:cNvSpPr txBox="1"/>
      </xdr:nvSpPr>
      <xdr:spPr>
        <a:xfrm>
          <a:off x="11517838" y="54868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C2FB695-393A-4DED-83FE-F363D249F88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6C099FD1-B5E0-4932-AF37-F7F090C9C05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A3845B36-C25F-40BA-BC96-7FF0D164CEB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F2331370-67F6-48A9-85C6-4D282194C30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8F08E9F3-805E-491C-B430-CD1F57DCB00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617F121C-894E-4B56-9C59-461EA61A4F5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8A91A7-FFCB-49D0-99A9-1709AE0627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B2CC14-E524-4CE8-B7FC-727A85D1AF8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F5C689-06D7-4D70-B344-9578784422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127A2E-E261-4014-B349-85A1F8FA8A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DE1330-07C5-4AA5-BD49-AD3871302AA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D8EE11-471B-43EE-93FB-BBA3BCA4B8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9328DA-D2FB-4BD0-A543-273472C48A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9CBE2F-3246-4FA4-8367-E35A205E7E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975EF7-CB8F-4249-BB41-4F4994C78A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5CF0E-4D4C-4500-872A-26C98DB5EE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138832-965B-4EB8-A231-A517D1634D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21D3B2-277C-4E68-A0C5-17DBBC93F6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D51497-F76B-4C27-A641-E089EDEC2A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4CE99E-4252-4090-ACF6-A6816D0AFE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01DCE44-488F-4C5C-96B1-D8D54764F9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5210D5-1151-4363-95AB-2D9961509E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784955-FD67-4762-AF73-BD7E99E878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04E60E-9C4C-4E1F-AAA3-976CB637CD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E5311A-35DC-4A4D-81F8-9868C2A6E8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1C1B02-AD06-4C2D-82E0-2A4F6CA19E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D23FDA-E7C3-4A69-900B-A82F00716F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74A4E4-B456-45BD-9A07-B4BCFAD3A8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AC6284-0C9D-426C-B7A4-B4E8627828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A6E107-FA22-4D7B-8902-4F2E0BBC3B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2A025C-65DA-452A-B0E2-1F214ACF6A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69EFF2-C934-4E27-AC48-C4FAAFDAA0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A10B0A-0718-4B27-BE9E-D950BF0C01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EF918B-F6D8-465A-9AC8-43A1CCBC14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33B17D-A58C-403E-8F88-A1B4F963BD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098A9B-FA93-4922-9B7A-3B1CFA89F0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721762-95BC-4E98-9414-E8586DEDBDD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5B1C96-1BCA-4926-B5B8-47A63A60F6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E10ED6-3949-40E7-8711-11C3AA880D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0E841D-13A5-4870-8A36-FA01199BDB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82B9EC-B6FE-4869-B2A2-D338C5E9E1E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D747A0-6BF4-4F37-8FC6-852E8202B6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A63B08-ADCE-468F-A4E4-9AAB529D0D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9F98DF-E4FC-467E-8989-78B73B97AA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ED569F-F57F-4423-A669-C9BB465DC5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53476F-943C-464A-A6F8-AFE22753F0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39EDF2-185B-42BF-9AFC-100D474E8F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21EA37-05F0-4854-B54D-CE2BDCB59E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5A4C3F-1BA8-4144-9BF6-A9F36031D3E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FFA8457-756F-4BE6-AB35-7871E0C6169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AF4B956-B4CA-4680-9C0F-C0DCD4D530B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8F242AC-ABF4-4247-AD2E-A12856EED9E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CB91B61-B7EA-46C3-9970-402BCCD6CA4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8FB0009-35BC-4532-B122-36871278FFA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C680935-30AD-412E-A282-8593E6651C0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598B826-E1A2-4064-9884-E30EF8D71EA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D03FD6E-DD43-4C43-BB76-009BF224F8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7C20C69-EBE7-4307-941D-B1130AB6A2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DA347B7-88A0-4BF9-87AE-68AA24F276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52F77AA7-1986-4E68-A4E4-658D20563FB7}"/>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A3BFA105-FC52-4F32-9F61-9C4D26E1C9CD}"/>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125FD85C-5DBF-45DE-AF72-71758D7A2EEA}"/>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950AF5F6-566D-4D6D-ABF8-00267325DE5D}"/>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DF8E655D-310E-469B-8E04-16F36C007CFA}"/>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D9F97856-3E30-4925-B6AA-4A3756C9EB1C}"/>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D0A7E7ED-0D30-4C93-9D76-F7E3532A786B}"/>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E8105E50-F6C2-434F-B703-A388B744F5FA}"/>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B18C66DB-99CD-495F-9AB2-36D5DE64DD05}"/>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2B0C1DA5-3C2E-495B-939B-30E512665036}"/>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240CE2FA-BE03-4927-85DF-F6BAE8A837CC}"/>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C57E50-BCDB-4319-8ABA-24FB0F02E2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FE616B6-38E7-4D37-A398-15A5B87EE9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A4DBA0-E446-4225-BD1B-61A3C55F95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58503D-3393-44AC-830D-4C48D82062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0B88E9-D77E-4BD0-B37A-814DDA29B0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D7E007FD-EEEE-47E4-B9E6-733F8A572EEF}"/>
            </a:ext>
          </a:extLst>
        </xdr:cNvPr>
        <xdr:cNvSpPr/>
      </xdr:nvSpPr>
      <xdr:spPr>
        <a:xfrm>
          <a:off x="4584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BC075D10-7708-48EE-9B27-14CECF392BB8}"/>
            </a:ext>
          </a:extLst>
        </xdr:cNvPr>
        <xdr:cNvSpPr txBox="1"/>
      </xdr:nvSpPr>
      <xdr:spPr>
        <a:xfrm>
          <a:off x="4673600" y="6330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3" name="楕円 72">
          <a:extLst>
            <a:ext uri="{FF2B5EF4-FFF2-40B4-BE49-F238E27FC236}">
              <a16:creationId xmlns:a16="http://schemas.microsoft.com/office/drawing/2014/main" id="{9D15FD04-90E3-4FAA-BB3D-21763BD0AAD7}"/>
            </a:ext>
          </a:extLst>
        </xdr:cNvPr>
        <xdr:cNvSpPr/>
      </xdr:nvSpPr>
      <xdr:spPr>
        <a:xfrm>
          <a:off x="3746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74BED260-FC31-4CB6-8EFE-2C3F8735E115}"/>
            </a:ext>
          </a:extLst>
        </xdr:cNvPr>
        <xdr:cNvCxnSpPr/>
      </xdr:nvCxnSpPr>
      <xdr:spPr>
        <a:xfrm>
          <a:off x="3797300" y="64861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a:extLst>
            <a:ext uri="{FF2B5EF4-FFF2-40B4-BE49-F238E27FC236}">
              <a16:creationId xmlns:a16="http://schemas.microsoft.com/office/drawing/2014/main" id="{D0391233-2D6E-4A69-B6AF-BC20997210AC}"/>
            </a:ext>
          </a:extLst>
        </xdr:cNvPr>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142494</xdr:rowOff>
    </xdr:to>
    <xdr:cxnSp macro="">
      <xdr:nvCxnSpPr>
        <xdr:cNvPr id="76" name="直線コネクタ 75">
          <a:extLst>
            <a:ext uri="{FF2B5EF4-FFF2-40B4-BE49-F238E27FC236}">
              <a16:creationId xmlns:a16="http://schemas.microsoft.com/office/drawing/2014/main" id="{68F32151-38EF-4A9F-B6E7-75008A0E9D3D}"/>
            </a:ext>
          </a:extLst>
        </xdr:cNvPr>
        <xdr:cNvCxnSpPr/>
      </xdr:nvCxnSpPr>
      <xdr:spPr>
        <a:xfrm>
          <a:off x="2908300" y="64472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a:extLst>
            <a:ext uri="{FF2B5EF4-FFF2-40B4-BE49-F238E27FC236}">
              <a16:creationId xmlns:a16="http://schemas.microsoft.com/office/drawing/2014/main" id="{38CD61E7-09C2-4A69-9C0A-F8D5AFAD04B3}"/>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774D316E-A2BF-401E-A9AB-252988CBFBC6}"/>
            </a:ext>
          </a:extLst>
        </xdr:cNvPr>
        <xdr:cNvCxnSpPr/>
      </xdr:nvCxnSpPr>
      <xdr:spPr>
        <a:xfrm>
          <a:off x="2019300" y="64084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144272</xdr:rowOff>
    </xdr:from>
    <xdr:to>
      <xdr:col>6</xdr:col>
      <xdr:colOff>38100</xdr:colOff>
      <xdr:row>37</xdr:row>
      <xdr:rowOff>74422</xdr:rowOff>
    </xdr:to>
    <xdr:sp macro="" textlink="">
      <xdr:nvSpPr>
        <xdr:cNvPr id="79" name="楕円 78">
          <a:extLst>
            <a:ext uri="{FF2B5EF4-FFF2-40B4-BE49-F238E27FC236}">
              <a16:creationId xmlns:a16="http://schemas.microsoft.com/office/drawing/2014/main" id="{B6B1AC70-0A1F-4626-97DD-F9821E23BC57}"/>
            </a:ext>
          </a:extLst>
        </xdr:cNvPr>
        <xdr:cNvSpPr/>
      </xdr:nvSpPr>
      <xdr:spPr>
        <a:xfrm>
          <a:off x="1079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23622</xdr:rowOff>
    </xdr:from>
    <xdr:to>
      <xdr:col>10</xdr:col>
      <xdr:colOff>114300</xdr:colOff>
      <xdr:row>37</xdr:row>
      <xdr:rowOff>64770</xdr:rowOff>
    </xdr:to>
    <xdr:cxnSp macro="">
      <xdr:nvCxnSpPr>
        <xdr:cNvPr id="80" name="直線コネクタ 79">
          <a:extLst>
            <a:ext uri="{FF2B5EF4-FFF2-40B4-BE49-F238E27FC236}">
              <a16:creationId xmlns:a16="http://schemas.microsoft.com/office/drawing/2014/main" id="{334AEB9F-5DD0-4672-A02E-1D54ADF8EF38}"/>
            </a:ext>
          </a:extLst>
        </xdr:cNvPr>
        <xdr:cNvCxnSpPr/>
      </xdr:nvCxnSpPr>
      <xdr:spPr>
        <a:xfrm>
          <a:off x="1130300" y="6367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03CF3EA5-08F4-4A4C-87BF-532D0482D45D}"/>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1B79E166-C27C-48B6-8C6F-F65BFED529A3}"/>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9DC0D3B5-0448-4CFD-9EE1-86810F0DE057}"/>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C2C9000F-5208-428A-8C2F-33ED98F61973}"/>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65837AD3-F65D-4129-86DA-02E85270CF77}"/>
            </a:ext>
          </a:extLst>
        </xdr:cNvPr>
        <xdr:cNvSpPr txBox="1"/>
      </xdr:nvSpPr>
      <xdr:spPr>
        <a:xfrm>
          <a:off x="3582044" y="621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303431A7-439E-4EDE-97F6-9B18EB5C6C98}"/>
            </a:ext>
          </a:extLst>
        </xdr:cNvPr>
        <xdr:cNvSpPr txBox="1"/>
      </xdr:nvSpPr>
      <xdr:spPr>
        <a:xfrm>
          <a:off x="2705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22AD14F8-083B-47A2-95AC-FDB5765DD055}"/>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421C48CB-A8A6-4734-AC0C-BC4E1A2B2984}"/>
            </a:ext>
          </a:extLst>
        </xdr:cNvPr>
        <xdr:cNvSpPr txBox="1"/>
      </xdr:nvSpPr>
      <xdr:spPr>
        <a:xfrm>
          <a:off x="927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EDCC08C-829A-439E-A3B6-78567C0DA9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07AEF6F-5E2C-41AD-A0AD-EAFAB3985A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0E5A923-B16E-4457-AE13-829E3210E9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F1C09AB-346E-42E5-926F-41B76ED1C4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D108E78-93A1-4262-A443-32AEB36424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78987AF-5AE5-4BC8-B9C2-839B264665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98036AB-4BBD-4A6B-8994-F68412D90E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8226C6-BAFD-494E-800B-0ED1548E03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538B948-13F8-47EB-9F1D-A681B52E86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37DB4BE-0865-4275-97D6-58D14596F0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2906911-F231-4112-8414-FF79D6B5CE9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3AD02FA-8B51-4180-B1A3-5BCF3B5AE5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DD654EC-3E4B-45DA-8CE2-4FDB536F05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F31D7AE-1A8A-4A55-8155-0441395C335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7287522-6621-489C-935C-E6FFB05D64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FB5D112-BC19-4F0D-97D8-0C51F4EEECB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BEB3698-928A-4276-84F5-BF199DD49D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FC4A40D-B8CF-462E-92EA-B18E37787BE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0893346-0276-4579-9B8E-9FF14A186D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24078D5-980B-4345-B32F-3E365FE466C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A0DEAC7-6948-421D-95EB-0BE35EEBFD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BBE8D28-37CD-4295-BD2F-B5B9AC61281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98C126D-81BF-4469-BE03-BED56CC86B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C673427-CF25-458A-9901-D7E9650879EF}"/>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B17F3714-70AD-4228-903A-2E8FEE8B8EE2}"/>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835A5FED-652C-49FE-909F-D185B48B18AD}"/>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26D3C46F-E028-4432-807D-52187EAE8CBB}"/>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951AA6CE-7656-408A-8CA0-0CBB3A5B7512}"/>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572EF108-5DFE-4703-BB06-54009C77981C}"/>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144998F8-CF2B-4314-BEFC-9B1985ACF685}"/>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7E993393-767C-4693-BC7A-885F55D4BECA}"/>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5FF4285C-D83E-449B-ABED-BEA02F1ED085}"/>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BB3F3A0E-6D52-4836-9767-5A03044F525C}"/>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321B2B12-3520-4072-BB19-268174C0FAFC}"/>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B8A610-9600-4DB5-9B9C-F60DA73A6A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04A7BE-8BE8-404C-B0A6-9ADA18A418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4BD686-3F21-46B4-8DC0-EF68325AA5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7E87B4-FBB2-4695-8641-C624C1BAE7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9423E0-6930-4245-9342-2C95A75A23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105029</xdr:rowOff>
    </xdr:from>
    <xdr:to>
      <xdr:col>55</xdr:col>
      <xdr:colOff>50800</xdr:colOff>
      <xdr:row>38</xdr:row>
      <xdr:rowOff>35179</xdr:rowOff>
    </xdr:to>
    <xdr:sp macro="" textlink="">
      <xdr:nvSpPr>
        <xdr:cNvPr id="128" name="楕円 127">
          <a:extLst>
            <a:ext uri="{FF2B5EF4-FFF2-40B4-BE49-F238E27FC236}">
              <a16:creationId xmlns:a16="http://schemas.microsoft.com/office/drawing/2014/main" id="{E59CAC65-B791-4A1A-97F7-CCA9D18515B3}"/>
            </a:ext>
          </a:extLst>
        </xdr:cNvPr>
        <xdr:cNvSpPr/>
      </xdr:nvSpPr>
      <xdr:spPr>
        <a:xfrm>
          <a:off x="104267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127906</xdr:rowOff>
    </xdr:from>
    <xdr:ext cx="469744" cy="259045"/>
    <xdr:sp macro="" textlink="">
      <xdr:nvSpPr>
        <xdr:cNvPr id="129" name="【道路】&#10;一人当たり延長該当値テキスト">
          <a:extLst>
            <a:ext uri="{FF2B5EF4-FFF2-40B4-BE49-F238E27FC236}">
              <a16:creationId xmlns:a16="http://schemas.microsoft.com/office/drawing/2014/main" id="{E12A603C-91B9-468B-858C-96B12669DBAF}"/>
            </a:ext>
          </a:extLst>
        </xdr:cNvPr>
        <xdr:cNvSpPr txBox="1"/>
      </xdr:nvSpPr>
      <xdr:spPr>
        <a:xfrm>
          <a:off x="10515600"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106807</xdr:rowOff>
    </xdr:from>
    <xdr:to>
      <xdr:col>50</xdr:col>
      <xdr:colOff>165100</xdr:colOff>
      <xdr:row>38</xdr:row>
      <xdr:rowOff>36957</xdr:rowOff>
    </xdr:to>
    <xdr:sp macro="" textlink="">
      <xdr:nvSpPr>
        <xdr:cNvPr id="130" name="楕円 129">
          <a:extLst>
            <a:ext uri="{FF2B5EF4-FFF2-40B4-BE49-F238E27FC236}">
              <a16:creationId xmlns:a16="http://schemas.microsoft.com/office/drawing/2014/main" id="{74735BE1-1C2C-4873-97C0-BC5277F9D65D}"/>
            </a:ext>
          </a:extLst>
        </xdr:cNvPr>
        <xdr:cNvSpPr/>
      </xdr:nvSpPr>
      <xdr:spPr>
        <a:xfrm>
          <a:off x="9588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155829</xdr:rowOff>
    </xdr:from>
    <xdr:to>
      <xdr:col>55</xdr:col>
      <xdr:colOff>0</xdr:colOff>
      <xdr:row>37</xdr:row>
      <xdr:rowOff>157607</xdr:rowOff>
    </xdr:to>
    <xdr:cxnSp macro="">
      <xdr:nvCxnSpPr>
        <xdr:cNvPr id="131" name="直線コネクタ 130">
          <a:extLst>
            <a:ext uri="{FF2B5EF4-FFF2-40B4-BE49-F238E27FC236}">
              <a16:creationId xmlns:a16="http://schemas.microsoft.com/office/drawing/2014/main" id="{026C675A-C240-4E90-98DE-77EEC5CFE352}"/>
            </a:ext>
          </a:extLst>
        </xdr:cNvPr>
        <xdr:cNvCxnSpPr/>
      </xdr:nvCxnSpPr>
      <xdr:spPr>
        <a:xfrm flipV="1">
          <a:off x="9639300" y="649947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108966</xdr:rowOff>
    </xdr:from>
    <xdr:to>
      <xdr:col>46</xdr:col>
      <xdr:colOff>38100</xdr:colOff>
      <xdr:row>38</xdr:row>
      <xdr:rowOff>39115</xdr:rowOff>
    </xdr:to>
    <xdr:sp macro="" textlink="">
      <xdr:nvSpPr>
        <xdr:cNvPr id="132" name="楕円 131">
          <a:extLst>
            <a:ext uri="{FF2B5EF4-FFF2-40B4-BE49-F238E27FC236}">
              <a16:creationId xmlns:a16="http://schemas.microsoft.com/office/drawing/2014/main" id="{13FD92ED-0673-4BEE-9517-39F5F3F66DC9}"/>
            </a:ext>
          </a:extLst>
        </xdr:cNvPr>
        <xdr:cNvSpPr/>
      </xdr:nvSpPr>
      <xdr:spPr>
        <a:xfrm>
          <a:off x="86995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157607</xdr:rowOff>
    </xdr:from>
    <xdr:to>
      <xdr:col>50</xdr:col>
      <xdr:colOff>114300</xdr:colOff>
      <xdr:row>37</xdr:row>
      <xdr:rowOff>159766</xdr:rowOff>
    </xdr:to>
    <xdr:cxnSp macro="">
      <xdr:nvCxnSpPr>
        <xdr:cNvPr id="133" name="直線コネクタ 132">
          <a:extLst>
            <a:ext uri="{FF2B5EF4-FFF2-40B4-BE49-F238E27FC236}">
              <a16:creationId xmlns:a16="http://schemas.microsoft.com/office/drawing/2014/main" id="{1759EA21-16FC-4516-84E7-842598C18797}"/>
            </a:ext>
          </a:extLst>
        </xdr:cNvPr>
        <xdr:cNvCxnSpPr/>
      </xdr:nvCxnSpPr>
      <xdr:spPr>
        <a:xfrm flipV="1">
          <a:off x="8750300" y="650125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111633</xdr:rowOff>
    </xdr:from>
    <xdr:to>
      <xdr:col>41</xdr:col>
      <xdr:colOff>101600</xdr:colOff>
      <xdr:row>38</xdr:row>
      <xdr:rowOff>41783</xdr:rowOff>
    </xdr:to>
    <xdr:sp macro="" textlink="">
      <xdr:nvSpPr>
        <xdr:cNvPr id="134" name="楕円 133">
          <a:extLst>
            <a:ext uri="{FF2B5EF4-FFF2-40B4-BE49-F238E27FC236}">
              <a16:creationId xmlns:a16="http://schemas.microsoft.com/office/drawing/2014/main" id="{C96F2763-E249-43AB-B0C4-025A56E1E8ED}"/>
            </a:ext>
          </a:extLst>
        </xdr:cNvPr>
        <xdr:cNvSpPr/>
      </xdr:nvSpPr>
      <xdr:spPr>
        <a:xfrm>
          <a:off x="7810500" y="64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159766</xdr:rowOff>
    </xdr:from>
    <xdr:to>
      <xdr:col>45</xdr:col>
      <xdr:colOff>177800</xdr:colOff>
      <xdr:row>37</xdr:row>
      <xdr:rowOff>162433</xdr:rowOff>
    </xdr:to>
    <xdr:cxnSp macro="">
      <xdr:nvCxnSpPr>
        <xdr:cNvPr id="135" name="直線コネクタ 134">
          <a:extLst>
            <a:ext uri="{FF2B5EF4-FFF2-40B4-BE49-F238E27FC236}">
              <a16:creationId xmlns:a16="http://schemas.microsoft.com/office/drawing/2014/main" id="{E1984D3E-AC64-45EC-A0AA-1AD930BE997F}"/>
            </a:ext>
          </a:extLst>
        </xdr:cNvPr>
        <xdr:cNvCxnSpPr/>
      </xdr:nvCxnSpPr>
      <xdr:spPr>
        <a:xfrm flipV="1">
          <a:off x="7861300" y="65034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113792</xdr:rowOff>
    </xdr:from>
    <xdr:to>
      <xdr:col>36</xdr:col>
      <xdr:colOff>165100</xdr:colOff>
      <xdr:row>38</xdr:row>
      <xdr:rowOff>43942</xdr:rowOff>
    </xdr:to>
    <xdr:sp macro="" textlink="">
      <xdr:nvSpPr>
        <xdr:cNvPr id="136" name="楕円 135">
          <a:extLst>
            <a:ext uri="{FF2B5EF4-FFF2-40B4-BE49-F238E27FC236}">
              <a16:creationId xmlns:a16="http://schemas.microsoft.com/office/drawing/2014/main" id="{0064CBB6-EFE5-4C9A-AFA7-8F785D2B99E6}"/>
            </a:ext>
          </a:extLst>
        </xdr:cNvPr>
        <xdr:cNvSpPr/>
      </xdr:nvSpPr>
      <xdr:spPr>
        <a:xfrm>
          <a:off x="69215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162433</xdr:rowOff>
    </xdr:from>
    <xdr:to>
      <xdr:col>41</xdr:col>
      <xdr:colOff>50800</xdr:colOff>
      <xdr:row>37</xdr:row>
      <xdr:rowOff>164592</xdr:rowOff>
    </xdr:to>
    <xdr:cxnSp macro="">
      <xdr:nvCxnSpPr>
        <xdr:cNvPr id="137" name="直線コネクタ 136">
          <a:extLst>
            <a:ext uri="{FF2B5EF4-FFF2-40B4-BE49-F238E27FC236}">
              <a16:creationId xmlns:a16="http://schemas.microsoft.com/office/drawing/2014/main" id="{3CC3D1AA-1AE2-4D59-9A3F-D26EE9677AD8}"/>
            </a:ext>
          </a:extLst>
        </xdr:cNvPr>
        <xdr:cNvCxnSpPr/>
      </xdr:nvCxnSpPr>
      <xdr:spPr>
        <a:xfrm flipV="1">
          <a:off x="6972300" y="650608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7B8824E6-730C-4F16-A64E-56EB80B02313}"/>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27598D0D-125C-4010-A521-22B648195666}"/>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6514408F-CBB2-4AED-B6F0-6680536B5438}"/>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B2E14209-DCFE-483B-9541-BCC43C7D6623}"/>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53484</xdr:rowOff>
    </xdr:from>
    <xdr:ext cx="469744" cy="259045"/>
    <xdr:sp macro="" textlink="">
      <xdr:nvSpPr>
        <xdr:cNvPr id="142" name="n_1mainValue【道路】&#10;一人当たり延長">
          <a:extLst>
            <a:ext uri="{FF2B5EF4-FFF2-40B4-BE49-F238E27FC236}">
              <a16:creationId xmlns:a16="http://schemas.microsoft.com/office/drawing/2014/main" id="{FB1C8566-590F-4E39-A06B-7CF1EB3526B0}"/>
            </a:ext>
          </a:extLst>
        </xdr:cNvPr>
        <xdr:cNvSpPr txBox="1"/>
      </xdr:nvSpPr>
      <xdr:spPr>
        <a:xfrm>
          <a:off x="93917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55643</xdr:rowOff>
    </xdr:from>
    <xdr:ext cx="469744" cy="259045"/>
    <xdr:sp macro="" textlink="">
      <xdr:nvSpPr>
        <xdr:cNvPr id="143" name="n_2mainValue【道路】&#10;一人当たり延長">
          <a:extLst>
            <a:ext uri="{FF2B5EF4-FFF2-40B4-BE49-F238E27FC236}">
              <a16:creationId xmlns:a16="http://schemas.microsoft.com/office/drawing/2014/main" id="{583CA4D4-EC85-41BA-8827-6A4F36CAD164}"/>
            </a:ext>
          </a:extLst>
        </xdr:cNvPr>
        <xdr:cNvSpPr txBox="1"/>
      </xdr:nvSpPr>
      <xdr:spPr>
        <a:xfrm>
          <a:off x="8515427" y="62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58310</xdr:rowOff>
    </xdr:from>
    <xdr:ext cx="469744" cy="259045"/>
    <xdr:sp macro="" textlink="">
      <xdr:nvSpPr>
        <xdr:cNvPr id="144" name="n_3mainValue【道路】&#10;一人当たり延長">
          <a:extLst>
            <a:ext uri="{FF2B5EF4-FFF2-40B4-BE49-F238E27FC236}">
              <a16:creationId xmlns:a16="http://schemas.microsoft.com/office/drawing/2014/main" id="{33CFFF74-16DA-4EEA-A053-D851B5546A9D}"/>
            </a:ext>
          </a:extLst>
        </xdr:cNvPr>
        <xdr:cNvSpPr txBox="1"/>
      </xdr:nvSpPr>
      <xdr:spPr>
        <a:xfrm>
          <a:off x="7626427" y="62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60469</xdr:rowOff>
    </xdr:from>
    <xdr:ext cx="469744" cy="259045"/>
    <xdr:sp macro="" textlink="">
      <xdr:nvSpPr>
        <xdr:cNvPr id="145" name="n_4mainValue【道路】&#10;一人当たり延長">
          <a:extLst>
            <a:ext uri="{FF2B5EF4-FFF2-40B4-BE49-F238E27FC236}">
              <a16:creationId xmlns:a16="http://schemas.microsoft.com/office/drawing/2014/main" id="{A56E3D12-02C9-48B5-992C-BEEA2D12B1AB}"/>
            </a:ext>
          </a:extLst>
        </xdr:cNvPr>
        <xdr:cNvSpPr txBox="1"/>
      </xdr:nvSpPr>
      <xdr:spPr>
        <a:xfrm>
          <a:off x="6737427"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5DDF60-698E-4E5D-863B-3CA3F260BE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97595F1-396D-4857-9851-68981A7A8B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DEC9B3-4D02-4A21-8E1F-792D51394B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A1E6AB3-62B7-439E-84D0-3289D7DDF5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3872998-9F64-4C36-AD0F-70970CCCF2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98E8F7B-A0DA-47DE-9B1A-4B22725E6C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B110676-6AE4-4948-AA29-960D224F6A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3FCD14D-B587-4276-971D-99EDF84E88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F954360-FE53-4DB8-9BCE-9CCC436BC6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DC96B97-C5C9-421F-95F2-9BB8AEA16A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81DED00-2A8B-4431-A292-98D2C11556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D102F89-8C71-454F-B3CE-413D0705E5A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B39F371-C7A6-4DD2-A26B-29165F9BA5E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DB80D75-A9BA-4A71-AD04-1F3DE26339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A088A2C-B67F-4877-BBFB-07F7BA554D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54D0A19-164C-4F57-8AE4-3ECCF5E338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1D0536E-3001-4523-9D39-1F51BD1EB1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0134C5A-A32F-4F52-9537-5121DC39B0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0561DD1-FE7E-4E8A-82BB-A9697EAB3D1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851EBCB-199A-4DBA-8950-06506A45F3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0546A7A-55D4-41A7-B99C-087E8836FEDF}"/>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03E6477-F7A6-4EC5-91D6-CC560B99FF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B118F23-3855-4FD9-A01A-6EE1755E6F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2894604C-1C2F-49E1-8B2D-837BF6A899A5}"/>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CD0BAD8-E1AE-4A56-9449-A1CFC7DD368F}"/>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6E2797B-41B5-4245-B9EC-F7F797E3CFB1}"/>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3C09933A-8E94-4ED6-9C6B-11CAC6088357}"/>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62AFE23C-9C4D-41AC-AC40-A4CF590E6DF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31BE65B-9CE7-4993-9304-38DF15783B3D}"/>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293C5B05-0A8C-46A2-8019-9EE1C95A2B50}"/>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C01FAB67-4DFB-4DD6-8D95-AF3307732602}"/>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33EE631D-2B5A-4C99-B389-E291EB0DB521}"/>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29930988-E352-42B4-B830-1566ED9E7F58}"/>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16B73549-FA08-4346-A5FD-1342749B3D75}"/>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4DE764D-45FD-4E77-AAD1-D6318085AC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72FBAAE-50A5-40C3-B2E6-4C12C95C99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2AAA5C3-DE84-44AD-8342-4802556E5D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C2FC16-E743-46F2-B5C4-7B02BBD862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A39186-7063-457F-A563-CABE7C7D25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5" name="楕円 184">
          <a:extLst>
            <a:ext uri="{FF2B5EF4-FFF2-40B4-BE49-F238E27FC236}">
              <a16:creationId xmlns:a16="http://schemas.microsoft.com/office/drawing/2014/main" id="{28D39BBA-48D5-4B7D-B60E-A45714588098}"/>
            </a:ext>
          </a:extLst>
        </xdr:cNvPr>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ECFC73B-6493-43BE-8C8D-FCBF3E01DBF9}"/>
            </a:ext>
          </a:extLst>
        </xdr:cNvPr>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87" name="楕円 186">
          <a:extLst>
            <a:ext uri="{FF2B5EF4-FFF2-40B4-BE49-F238E27FC236}">
              <a16:creationId xmlns:a16="http://schemas.microsoft.com/office/drawing/2014/main" id="{EA598574-B029-488A-835D-E6A357438BFD}"/>
            </a:ext>
          </a:extLst>
        </xdr:cNvPr>
        <xdr:cNvSpPr/>
      </xdr:nvSpPr>
      <xdr:spPr>
        <a:xfrm>
          <a:off x="3746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63</xdr:row>
      <xdr:rowOff>7620</xdr:rowOff>
    </xdr:to>
    <xdr:cxnSp macro="">
      <xdr:nvCxnSpPr>
        <xdr:cNvPr id="188" name="直線コネクタ 187">
          <a:extLst>
            <a:ext uri="{FF2B5EF4-FFF2-40B4-BE49-F238E27FC236}">
              <a16:creationId xmlns:a16="http://schemas.microsoft.com/office/drawing/2014/main" id="{80FE8A0F-E6BD-4DFA-9601-FD7BDBDE71ED}"/>
            </a:ext>
          </a:extLst>
        </xdr:cNvPr>
        <xdr:cNvCxnSpPr/>
      </xdr:nvCxnSpPr>
      <xdr:spPr>
        <a:xfrm>
          <a:off x="3797300" y="107842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89" name="楕円 188">
          <a:extLst>
            <a:ext uri="{FF2B5EF4-FFF2-40B4-BE49-F238E27FC236}">
              <a16:creationId xmlns:a16="http://schemas.microsoft.com/office/drawing/2014/main" id="{5C3055F1-46E7-45EF-B0EA-CE7F7728A76D}"/>
            </a:ext>
          </a:extLst>
        </xdr:cNvPr>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154305</xdr:rowOff>
    </xdr:to>
    <xdr:cxnSp macro="">
      <xdr:nvCxnSpPr>
        <xdr:cNvPr id="190" name="直線コネクタ 189">
          <a:extLst>
            <a:ext uri="{FF2B5EF4-FFF2-40B4-BE49-F238E27FC236}">
              <a16:creationId xmlns:a16="http://schemas.microsoft.com/office/drawing/2014/main" id="{C4C94EB1-E512-4BC6-97D4-CC22EF344F1F}"/>
            </a:ext>
          </a:extLst>
        </xdr:cNvPr>
        <xdr:cNvCxnSpPr/>
      </xdr:nvCxnSpPr>
      <xdr:spPr>
        <a:xfrm>
          <a:off x="2908300" y="10763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710F4C63-0BAF-4EDF-81FD-C639AF7B6176}"/>
            </a:ext>
          </a:extLst>
        </xdr:cNvPr>
        <xdr:cNvSpPr/>
      </xdr:nvSpPr>
      <xdr:spPr>
        <a:xfrm>
          <a:off x="1968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133350</xdr:rowOff>
    </xdr:to>
    <xdr:cxnSp macro="">
      <xdr:nvCxnSpPr>
        <xdr:cNvPr id="192" name="直線コネクタ 191">
          <a:extLst>
            <a:ext uri="{FF2B5EF4-FFF2-40B4-BE49-F238E27FC236}">
              <a16:creationId xmlns:a16="http://schemas.microsoft.com/office/drawing/2014/main" id="{546706C1-C405-4302-99FB-42FB11BAF35E}"/>
            </a:ext>
          </a:extLst>
        </xdr:cNvPr>
        <xdr:cNvCxnSpPr/>
      </xdr:nvCxnSpPr>
      <xdr:spPr>
        <a:xfrm>
          <a:off x="2019300" y="10746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3" name="楕円 192">
          <a:extLst>
            <a:ext uri="{FF2B5EF4-FFF2-40B4-BE49-F238E27FC236}">
              <a16:creationId xmlns:a16="http://schemas.microsoft.com/office/drawing/2014/main" id="{00A97152-581B-4601-8FFA-F39A7DE02E8B}"/>
            </a:ext>
          </a:extLst>
        </xdr:cNvPr>
        <xdr:cNvSpPr/>
      </xdr:nvSpPr>
      <xdr:spPr>
        <a:xfrm>
          <a:off x="1079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A5DA4E83-FC6B-4265-964D-CC1EF1143D57}"/>
            </a:ext>
          </a:extLst>
        </xdr:cNvPr>
        <xdr:cNvCxnSpPr/>
      </xdr:nvCxnSpPr>
      <xdr:spPr>
        <a:xfrm>
          <a:off x="1130300" y="107270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D126523-B8F1-4053-A488-6BBB0F1031B1}"/>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3981925E-BB56-4508-BA87-DF7698663637}"/>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39182DD5-0723-4986-9CA0-A2D868370942}"/>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00A2BA6-5A24-49BE-A890-58ED646D34AC}"/>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D0E2E17E-A8A8-4A06-9F1D-005EDB180472}"/>
            </a:ext>
          </a:extLst>
        </xdr:cNvPr>
        <xdr:cNvSpPr txBox="1"/>
      </xdr:nvSpPr>
      <xdr:spPr>
        <a:xfrm>
          <a:off x="3582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A73789F-FFA0-4044-BB3E-2DA3D64DBAC9}"/>
            </a:ext>
          </a:extLst>
        </xdr:cNvPr>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385EA36D-4034-45B3-BB1D-4B72085B66EF}"/>
            </a:ext>
          </a:extLst>
        </xdr:cNvPr>
        <xdr:cNvSpPr txBox="1"/>
      </xdr:nvSpPr>
      <xdr:spPr>
        <a:xfrm>
          <a:off x="1816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1823D67B-E334-4EEA-9782-12D6D8B65D5D}"/>
            </a:ext>
          </a:extLst>
        </xdr:cNvPr>
        <xdr:cNvSpPr txBox="1"/>
      </xdr:nvSpPr>
      <xdr:spPr>
        <a:xfrm>
          <a:off x="927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9376832-EBBA-4E5A-A039-21EEABC512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571F046-95CB-4137-8E40-364DA7AD4D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6ABB1CA-171F-4164-9C3E-EF048B4FFA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33E9315-0A56-4D1D-A6F3-2F373C91E8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06CCA16-5B14-41F9-9EC4-5975AAEE50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397B7E2-3B40-4491-9506-D5C3CA0DC4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B7CEA50-855F-46A8-AE94-7F33189C1D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AADD575-3667-4F5F-913E-104ED0792D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A066552-DF33-436E-A6FC-AFF00329C8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B16A541-E26F-4361-92C8-B44B47DF32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2C53288-7CEB-4523-9B3F-C0E4C0349A2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58EFFA2-7DB2-4CCC-AC17-5E59DCF87C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085F034-415C-44A4-A893-B9E2885A92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71DA8255-9C91-41A5-B801-07BB04D02A2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DE4C222-5B86-4F6B-9D42-D8B404FB6AC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78256984-2215-4E29-A94E-4014FB0C840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B7761E0-A5FA-42EA-944C-4406B3BB965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2FD3D8FC-1FCA-4CDB-90B9-01F238D0839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98DD0A30-3D20-4798-8336-143E08CD1B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16AB0B47-138E-484A-9DE1-32B523E3408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6BF0CAF-CC60-4EAD-8AF3-7021DBFB77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32A82C90-2645-4DA5-BB3C-622AF270B58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CC42AB96-B6EF-434D-A9B4-A9ABEF52FA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DE73FAA0-E339-4A9B-8FA5-77288D8DB49E}"/>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EBC4659-3F63-4ED7-BE25-9E8BBBA401F9}"/>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87869F76-EC56-4087-AA10-699E43F4D482}"/>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3851419E-6E4F-4031-8793-C6759837F612}"/>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11946CDF-B0E0-4A8F-A977-35BEE8BD521E}"/>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4FEFB467-3AD1-4257-998C-FB6C337D2514}"/>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480DEDC3-9110-4086-BA13-ADE77DCEFCEC}"/>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3438E882-9875-4309-BC6D-2ED582711D4C}"/>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87C08269-AEBC-49D1-A256-00C9C707818A}"/>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DDC4FA1C-3080-4E92-B449-9A8CBA63BB02}"/>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63B192B1-8DF2-4CB4-809B-AD40BB90E702}"/>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4B78BFB-21FA-43EE-940A-FDF8CADA4D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420845B-FED7-4958-BC28-5433FB4122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D7C8013-32B2-4965-B634-45D2F05FA7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2CCE42-B337-4B84-AA1D-BC150BDB64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335A1F-5B08-44F0-AC12-9F534F1B2D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161386</xdr:rowOff>
    </xdr:from>
    <xdr:to>
      <xdr:col>55</xdr:col>
      <xdr:colOff>50800</xdr:colOff>
      <xdr:row>63</xdr:row>
      <xdr:rowOff>91536</xdr:rowOff>
    </xdr:to>
    <xdr:sp macro="" textlink="">
      <xdr:nvSpPr>
        <xdr:cNvPr id="242" name="楕円 241">
          <a:extLst>
            <a:ext uri="{FF2B5EF4-FFF2-40B4-BE49-F238E27FC236}">
              <a16:creationId xmlns:a16="http://schemas.microsoft.com/office/drawing/2014/main" id="{4737214C-8824-4B87-A7F7-598C608E627C}"/>
            </a:ext>
          </a:extLst>
        </xdr:cNvPr>
        <xdr:cNvSpPr/>
      </xdr:nvSpPr>
      <xdr:spPr>
        <a:xfrm>
          <a:off x="10426700" y="107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139813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27465C91-9378-4A7B-BC4D-5D1A2233C8BB}"/>
            </a:ext>
          </a:extLst>
        </xdr:cNvPr>
        <xdr:cNvSpPr txBox="1"/>
      </xdr:nvSpPr>
      <xdr:spPr>
        <a:xfrm>
          <a:off x="10515600" y="107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161523</xdr:rowOff>
    </xdr:from>
    <xdr:to>
      <xdr:col>50</xdr:col>
      <xdr:colOff>165100</xdr:colOff>
      <xdr:row>63</xdr:row>
      <xdr:rowOff>91673</xdr:rowOff>
    </xdr:to>
    <xdr:sp macro="" textlink="">
      <xdr:nvSpPr>
        <xdr:cNvPr id="244" name="楕円 243">
          <a:extLst>
            <a:ext uri="{FF2B5EF4-FFF2-40B4-BE49-F238E27FC236}">
              <a16:creationId xmlns:a16="http://schemas.microsoft.com/office/drawing/2014/main" id="{8EEAA9B5-B0D6-4FE6-A509-A99CB6977F51}"/>
            </a:ext>
          </a:extLst>
        </xdr:cNvPr>
        <xdr:cNvSpPr/>
      </xdr:nvSpPr>
      <xdr:spPr>
        <a:xfrm>
          <a:off x="9588500" y="107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40736</xdr:rowOff>
    </xdr:from>
    <xdr:to>
      <xdr:col>55</xdr:col>
      <xdr:colOff>0</xdr:colOff>
      <xdr:row>63</xdr:row>
      <xdr:rowOff>40873</xdr:rowOff>
    </xdr:to>
    <xdr:cxnSp macro="">
      <xdr:nvCxnSpPr>
        <xdr:cNvPr id="245" name="直線コネクタ 244">
          <a:extLst>
            <a:ext uri="{FF2B5EF4-FFF2-40B4-BE49-F238E27FC236}">
              <a16:creationId xmlns:a16="http://schemas.microsoft.com/office/drawing/2014/main" id="{A200B84B-10C6-4ECA-866A-1194B51E7D82}"/>
            </a:ext>
          </a:extLst>
        </xdr:cNvPr>
        <xdr:cNvCxnSpPr/>
      </xdr:nvCxnSpPr>
      <xdr:spPr>
        <a:xfrm flipV="1">
          <a:off x="9639300" y="1084208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162229</xdr:rowOff>
    </xdr:from>
    <xdr:to>
      <xdr:col>46</xdr:col>
      <xdr:colOff>38100</xdr:colOff>
      <xdr:row>63</xdr:row>
      <xdr:rowOff>92379</xdr:rowOff>
    </xdr:to>
    <xdr:sp macro="" textlink="">
      <xdr:nvSpPr>
        <xdr:cNvPr id="246" name="楕円 245">
          <a:extLst>
            <a:ext uri="{FF2B5EF4-FFF2-40B4-BE49-F238E27FC236}">
              <a16:creationId xmlns:a16="http://schemas.microsoft.com/office/drawing/2014/main" id="{3BB51209-8316-49D7-9796-7F127B77EA6C}"/>
            </a:ext>
          </a:extLst>
        </xdr:cNvPr>
        <xdr:cNvSpPr/>
      </xdr:nvSpPr>
      <xdr:spPr>
        <a:xfrm>
          <a:off x="8699500" y="107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40873</xdr:rowOff>
    </xdr:from>
    <xdr:to>
      <xdr:col>50</xdr:col>
      <xdr:colOff>114300</xdr:colOff>
      <xdr:row>63</xdr:row>
      <xdr:rowOff>41579</xdr:rowOff>
    </xdr:to>
    <xdr:cxnSp macro="">
      <xdr:nvCxnSpPr>
        <xdr:cNvPr id="247" name="直線コネクタ 246">
          <a:extLst>
            <a:ext uri="{FF2B5EF4-FFF2-40B4-BE49-F238E27FC236}">
              <a16:creationId xmlns:a16="http://schemas.microsoft.com/office/drawing/2014/main" id="{1DC5E9B9-BDBB-48BE-B939-D7C64ECB2668}"/>
            </a:ext>
          </a:extLst>
        </xdr:cNvPr>
        <xdr:cNvCxnSpPr/>
      </xdr:nvCxnSpPr>
      <xdr:spPr>
        <a:xfrm flipV="1">
          <a:off x="8750300" y="10842223"/>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164271</xdr:rowOff>
    </xdr:from>
    <xdr:to>
      <xdr:col>41</xdr:col>
      <xdr:colOff>101600</xdr:colOff>
      <xdr:row>63</xdr:row>
      <xdr:rowOff>94421</xdr:rowOff>
    </xdr:to>
    <xdr:sp macro="" textlink="">
      <xdr:nvSpPr>
        <xdr:cNvPr id="248" name="楕円 247">
          <a:extLst>
            <a:ext uri="{FF2B5EF4-FFF2-40B4-BE49-F238E27FC236}">
              <a16:creationId xmlns:a16="http://schemas.microsoft.com/office/drawing/2014/main" id="{157DABB4-2138-4090-AAF9-F40EA379BBFE}"/>
            </a:ext>
          </a:extLst>
        </xdr:cNvPr>
        <xdr:cNvSpPr/>
      </xdr:nvSpPr>
      <xdr:spPr>
        <a:xfrm>
          <a:off x="7810500" y="107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41579</xdr:rowOff>
    </xdr:from>
    <xdr:to>
      <xdr:col>45</xdr:col>
      <xdr:colOff>177800</xdr:colOff>
      <xdr:row>63</xdr:row>
      <xdr:rowOff>43621</xdr:rowOff>
    </xdr:to>
    <xdr:cxnSp macro="">
      <xdr:nvCxnSpPr>
        <xdr:cNvPr id="249" name="直線コネクタ 248">
          <a:extLst>
            <a:ext uri="{FF2B5EF4-FFF2-40B4-BE49-F238E27FC236}">
              <a16:creationId xmlns:a16="http://schemas.microsoft.com/office/drawing/2014/main" id="{707C2154-C2B2-400D-9E13-3143A8C46652}"/>
            </a:ext>
          </a:extLst>
        </xdr:cNvPr>
        <xdr:cNvCxnSpPr/>
      </xdr:nvCxnSpPr>
      <xdr:spPr>
        <a:xfrm flipV="1">
          <a:off x="7861300" y="10842929"/>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165436</xdr:rowOff>
    </xdr:from>
    <xdr:to>
      <xdr:col>36</xdr:col>
      <xdr:colOff>165100</xdr:colOff>
      <xdr:row>63</xdr:row>
      <xdr:rowOff>95586</xdr:rowOff>
    </xdr:to>
    <xdr:sp macro="" textlink="">
      <xdr:nvSpPr>
        <xdr:cNvPr id="250" name="楕円 249">
          <a:extLst>
            <a:ext uri="{FF2B5EF4-FFF2-40B4-BE49-F238E27FC236}">
              <a16:creationId xmlns:a16="http://schemas.microsoft.com/office/drawing/2014/main" id="{40A02660-A238-4E9F-A2C1-7577DE34F1DB}"/>
            </a:ext>
          </a:extLst>
        </xdr:cNvPr>
        <xdr:cNvSpPr/>
      </xdr:nvSpPr>
      <xdr:spPr>
        <a:xfrm>
          <a:off x="6921500" y="10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43621</xdr:rowOff>
    </xdr:from>
    <xdr:to>
      <xdr:col>41</xdr:col>
      <xdr:colOff>50800</xdr:colOff>
      <xdr:row>63</xdr:row>
      <xdr:rowOff>44786</xdr:rowOff>
    </xdr:to>
    <xdr:cxnSp macro="">
      <xdr:nvCxnSpPr>
        <xdr:cNvPr id="251" name="直線コネクタ 250">
          <a:extLst>
            <a:ext uri="{FF2B5EF4-FFF2-40B4-BE49-F238E27FC236}">
              <a16:creationId xmlns:a16="http://schemas.microsoft.com/office/drawing/2014/main" id="{F87E3D92-4ECA-4720-8D0F-1955A3607045}"/>
            </a:ext>
          </a:extLst>
        </xdr:cNvPr>
        <xdr:cNvCxnSpPr/>
      </xdr:nvCxnSpPr>
      <xdr:spPr>
        <a:xfrm flipV="1">
          <a:off x="6972300" y="1084497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C49736C-AE04-400D-B56F-37AB6D32A616}"/>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8816C6D-0B22-4D51-B93E-D1E9E04867A8}"/>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37DEE90-8ED4-48A5-8E05-2BAC63B0D25A}"/>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8706A0C-15BA-4057-99CC-78A6208F0DC0}"/>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82800</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580EFB93-6BD6-46BE-A2F4-43F1538A3C35}"/>
            </a:ext>
          </a:extLst>
        </xdr:cNvPr>
        <xdr:cNvSpPr txBox="1"/>
      </xdr:nvSpPr>
      <xdr:spPr>
        <a:xfrm>
          <a:off x="9359411" y="108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83506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1B15F5E2-3336-4BA2-A021-1264C7C97BD4}"/>
            </a:ext>
          </a:extLst>
        </xdr:cNvPr>
        <xdr:cNvSpPr txBox="1"/>
      </xdr:nvSpPr>
      <xdr:spPr>
        <a:xfrm>
          <a:off x="8483111" y="108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85548</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44555B24-7190-45D8-A393-6B4C33BD3413}"/>
            </a:ext>
          </a:extLst>
        </xdr:cNvPr>
        <xdr:cNvSpPr txBox="1"/>
      </xdr:nvSpPr>
      <xdr:spPr>
        <a:xfrm>
          <a:off x="7594111" y="108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86713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3E0AEF8F-0FF4-4696-85B8-525B5148A0C7}"/>
            </a:ext>
          </a:extLst>
        </xdr:cNvPr>
        <xdr:cNvSpPr txBox="1"/>
      </xdr:nvSpPr>
      <xdr:spPr>
        <a:xfrm>
          <a:off x="6705111" y="108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97FD680-8D75-4857-8119-14A3CDE6EF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964A8E7-4C9D-4B94-B277-5E09C85403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4212D038-4DF5-4926-9F22-7B2C3B0C32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144BD0C-07C2-4351-AA0E-06390D6504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7EBF7A8-7290-4175-A065-80FE41F91A6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DE1DB687-7001-42B2-BA80-76C3333A47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3C1BBB2-A4B8-475D-9471-12ED598D08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5191595F-8A4C-46AC-A347-C715933F52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A50182A-35CB-4547-967E-C03FFE7B6D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6CE3B63-C367-452D-99CC-73483CA8FD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41244BA-55AA-4F5A-8655-DD42C0BFBC1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843872B-EA13-4306-A437-260AF80B53D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5E7171E7-A1AB-421D-9C08-4961E6591A2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72F79B4E-5E7E-4B59-B846-3D3FED61F20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B38FA119-D346-4DA3-B171-2CBF42D9F73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505F2EA-FA38-4AB5-8A59-7280AE917E9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C53D897-2DF5-4493-8A9C-EB74A5611F0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F95D5D73-A6C7-4C4F-A986-6DAFFAADD33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BE0E923-9EC4-4603-BF97-6F3FB373376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CA655EF-379C-4147-A4DB-0AEC0A6666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8E7B691D-09C5-4F4C-A090-2CF7421F120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F2D7C7DE-0CCD-4773-89FA-1D731EF72C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38BFD4E4-380E-4914-BCC8-39A393E081F4}"/>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3933D952-E7B4-43C0-98DF-259B92AEA413}"/>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1E7FA6A-9BF2-4AD1-99A8-905E132BBFD3}"/>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2E95CE82-BA51-40DD-8B0C-1A0853DBD322}"/>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BE5CD343-F3F1-4277-902E-D7AE85325073}"/>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B78A07F-6313-458F-A12E-E9412AEF6B57}"/>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02FB7720-EB66-461A-85BA-535100C7B424}"/>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8E3551D5-3426-4970-A39F-48BB2F2FA839}"/>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3D60F75B-B7D0-4E89-AA06-D08D29D21E1C}"/>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A95F5701-B25F-4374-9978-C67530268320}"/>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E067FC7D-FAF2-4721-9963-4F209E9A497B}"/>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034795C-2238-4B8A-9E59-FA48482A27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32C3EA3-1429-495E-9B75-6EBB0BCFC9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4B6EEEF-3CB4-4F99-83B0-0DFE094E96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4F9370-699C-43F3-B30A-173B8026C3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D9FDE53-C8D4-416C-91B5-79D9DB155B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8" name="楕円 297">
          <a:extLst>
            <a:ext uri="{FF2B5EF4-FFF2-40B4-BE49-F238E27FC236}">
              <a16:creationId xmlns:a16="http://schemas.microsoft.com/office/drawing/2014/main" id="{3D17DD55-1A78-46F5-A117-0C6E1D51C492}"/>
            </a:ext>
          </a:extLst>
        </xdr:cNvPr>
        <xdr:cNvSpPr/>
      </xdr:nvSpPr>
      <xdr:spPr>
        <a:xfrm>
          <a:off x="4584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2D3615C0-D28D-4B60-A83D-3BBB8D50186B}"/>
            </a:ext>
          </a:extLst>
        </xdr:cNvPr>
        <xdr:cNvSpPr txBox="1"/>
      </xdr:nvSpPr>
      <xdr:spPr>
        <a:xfrm>
          <a:off x="4673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58165</xdr:rowOff>
    </xdr:from>
    <xdr:to>
      <xdr:col>20</xdr:col>
      <xdr:colOff>38100</xdr:colOff>
      <xdr:row>83</xdr:row>
      <xdr:rowOff>159765</xdr:rowOff>
    </xdr:to>
    <xdr:sp macro="" textlink="">
      <xdr:nvSpPr>
        <xdr:cNvPr id="300" name="楕円 299">
          <a:extLst>
            <a:ext uri="{FF2B5EF4-FFF2-40B4-BE49-F238E27FC236}">
              <a16:creationId xmlns:a16="http://schemas.microsoft.com/office/drawing/2014/main" id="{DF9CCE7F-76B9-4DC2-B1D7-DCD9A784EC9F}"/>
            </a:ext>
          </a:extLst>
        </xdr:cNvPr>
        <xdr:cNvSpPr/>
      </xdr:nvSpPr>
      <xdr:spPr>
        <a:xfrm>
          <a:off x="3746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108965</xdr:rowOff>
    </xdr:from>
    <xdr:to>
      <xdr:col>24</xdr:col>
      <xdr:colOff>63500</xdr:colOff>
      <xdr:row>84</xdr:row>
      <xdr:rowOff>15239</xdr:rowOff>
    </xdr:to>
    <xdr:cxnSp macro="">
      <xdr:nvCxnSpPr>
        <xdr:cNvPr id="301" name="直線コネクタ 300">
          <a:extLst>
            <a:ext uri="{FF2B5EF4-FFF2-40B4-BE49-F238E27FC236}">
              <a16:creationId xmlns:a16="http://schemas.microsoft.com/office/drawing/2014/main" id="{8177E851-B944-4740-B615-9EF6A5534392}"/>
            </a:ext>
          </a:extLst>
        </xdr:cNvPr>
        <xdr:cNvCxnSpPr/>
      </xdr:nvCxnSpPr>
      <xdr:spPr>
        <a:xfrm>
          <a:off x="3797300" y="143393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165608</xdr:rowOff>
    </xdr:from>
    <xdr:to>
      <xdr:col>15</xdr:col>
      <xdr:colOff>101600</xdr:colOff>
      <xdr:row>83</xdr:row>
      <xdr:rowOff>95758</xdr:rowOff>
    </xdr:to>
    <xdr:sp macro="" textlink="">
      <xdr:nvSpPr>
        <xdr:cNvPr id="302" name="楕円 301">
          <a:extLst>
            <a:ext uri="{FF2B5EF4-FFF2-40B4-BE49-F238E27FC236}">
              <a16:creationId xmlns:a16="http://schemas.microsoft.com/office/drawing/2014/main" id="{BEF2249C-8A4A-445A-870B-10F32EF4D514}"/>
            </a:ext>
          </a:extLst>
        </xdr:cNvPr>
        <xdr:cNvSpPr/>
      </xdr:nvSpPr>
      <xdr:spPr>
        <a:xfrm>
          <a:off x="2857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44958</xdr:rowOff>
    </xdr:from>
    <xdr:to>
      <xdr:col>19</xdr:col>
      <xdr:colOff>177800</xdr:colOff>
      <xdr:row>83</xdr:row>
      <xdr:rowOff>108965</xdr:rowOff>
    </xdr:to>
    <xdr:cxnSp macro="">
      <xdr:nvCxnSpPr>
        <xdr:cNvPr id="303" name="直線コネクタ 302">
          <a:extLst>
            <a:ext uri="{FF2B5EF4-FFF2-40B4-BE49-F238E27FC236}">
              <a16:creationId xmlns:a16="http://schemas.microsoft.com/office/drawing/2014/main" id="{2A880BEE-C7FE-4B48-BD39-A70E0BED17FE}"/>
            </a:ext>
          </a:extLst>
        </xdr:cNvPr>
        <xdr:cNvCxnSpPr/>
      </xdr:nvCxnSpPr>
      <xdr:spPr>
        <a:xfrm>
          <a:off x="2908300" y="142753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4" name="楕円 303">
          <a:extLst>
            <a:ext uri="{FF2B5EF4-FFF2-40B4-BE49-F238E27FC236}">
              <a16:creationId xmlns:a16="http://schemas.microsoft.com/office/drawing/2014/main" id="{42E19255-9792-482F-9B44-DC2491943B30}"/>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44958</xdr:rowOff>
    </xdr:to>
    <xdr:cxnSp macro="">
      <xdr:nvCxnSpPr>
        <xdr:cNvPr id="305" name="直線コネクタ 304">
          <a:extLst>
            <a:ext uri="{FF2B5EF4-FFF2-40B4-BE49-F238E27FC236}">
              <a16:creationId xmlns:a16="http://schemas.microsoft.com/office/drawing/2014/main" id="{4A5040E3-C744-4D7B-881D-2A3FCDDACB9B}"/>
            </a:ext>
          </a:extLst>
        </xdr:cNvPr>
        <xdr:cNvCxnSpPr/>
      </xdr:nvCxnSpPr>
      <xdr:spPr>
        <a:xfrm>
          <a:off x="2019300" y="141884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6" name="楕円 305">
          <a:extLst>
            <a:ext uri="{FF2B5EF4-FFF2-40B4-BE49-F238E27FC236}">
              <a16:creationId xmlns:a16="http://schemas.microsoft.com/office/drawing/2014/main" id="{564948B0-5CB6-4B4E-AA01-A9A8F60A4D87}"/>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152400</xdr:rowOff>
    </xdr:to>
    <xdr:cxnSp macro="">
      <xdr:nvCxnSpPr>
        <xdr:cNvPr id="307" name="直線コネクタ 306">
          <a:extLst>
            <a:ext uri="{FF2B5EF4-FFF2-40B4-BE49-F238E27FC236}">
              <a16:creationId xmlns:a16="http://schemas.microsoft.com/office/drawing/2014/main" id="{9514C2CD-53D3-4A83-8FB9-B73334007B73}"/>
            </a:ext>
          </a:extLst>
        </xdr:cNvPr>
        <xdr:cNvCxnSpPr/>
      </xdr:nvCxnSpPr>
      <xdr:spPr>
        <a:xfrm flipV="1">
          <a:off x="1130300" y="14188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056CF92C-F951-4D0E-8AAE-3B551E460F34}"/>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4962B3DA-704D-4B27-A412-77ECA4ACABAD}"/>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FB30C4BC-7FC2-467D-874D-AACDEA7AA3E3}"/>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20EA3595-AB99-41A7-ABF3-9756088350B0}"/>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150892</xdr:rowOff>
    </xdr:from>
    <xdr:ext cx="405111" cy="259045"/>
    <xdr:sp macro="" textlink="">
      <xdr:nvSpPr>
        <xdr:cNvPr id="312" name="n_1mainValue【公営住宅】&#10;有形固定資産減価償却率">
          <a:extLst>
            <a:ext uri="{FF2B5EF4-FFF2-40B4-BE49-F238E27FC236}">
              <a16:creationId xmlns:a16="http://schemas.microsoft.com/office/drawing/2014/main" id="{8862B972-EB30-4711-AB53-0C809627453E}"/>
            </a:ext>
          </a:extLst>
        </xdr:cNvPr>
        <xdr:cNvSpPr txBox="1"/>
      </xdr:nvSpPr>
      <xdr:spPr>
        <a:xfrm>
          <a:off x="3582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86885</xdr:rowOff>
    </xdr:from>
    <xdr:ext cx="405111" cy="259045"/>
    <xdr:sp macro="" textlink="">
      <xdr:nvSpPr>
        <xdr:cNvPr id="313" name="n_2mainValue【公営住宅】&#10;有形固定資産減価償却率">
          <a:extLst>
            <a:ext uri="{FF2B5EF4-FFF2-40B4-BE49-F238E27FC236}">
              <a16:creationId xmlns:a16="http://schemas.microsoft.com/office/drawing/2014/main" id="{EF351EF7-AB7E-4A5D-9C22-DDDFCD84F83D}"/>
            </a:ext>
          </a:extLst>
        </xdr:cNvPr>
        <xdr:cNvSpPr txBox="1"/>
      </xdr:nvSpPr>
      <xdr:spPr>
        <a:xfrm>
          <a:off x="2705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4" name="n_3mainValue【公営住宅】&#10;有形固定資産減価償却率">
          <a:extLst>
            <a:ext uri="{FF2B5EF4-FFF2-40B4-BE49-F238E27FC236}">
              <a16:creationId xmlns:a16="http://schemas.microsoft.com/office/drawing/2014/main" id="{62B50DB7-2B98-4C92-935F-207815FF6D0A}"/>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5" name="n_4mainValue【公営住宅】&#10;有形固定資産減価償却率">
          <a:extLst>
            <a:ext uri="{FF2B5EF4-FFF2-40B4-BE49-F238E27FC236}">
              <a16:creationId xmlns:a16="http://schemas.microsoft.com/office/drawing/2014/main" id="{B2825FE3-6480-411F-89EB-A65F49CD1649}"/>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013A4F4-9E41-454A-9636-D4FEC4F459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A578FC0E-CD30-49FF-9F3E-34C2C72DD5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4A24D1A6-B7C1-460C-BE05-967389DE3D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ABE87E-BCCB-49B4-963B-1FA691C6BC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6F2E83-5761-4594-A99B-A81DDBF58F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2ADAA53-97B0-4013-B18F-EF3568F5A0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36FD78D8-3681-4BE4-AB74-6A827F60EE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2CA69748-B0D4-44DB-8918-733544A69E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A64995C-3F9A-49F0-8DA4-57AE7F833D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C3D19AF5-FF4D-48FD-885F-49676D4896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63FC99FD-98B6-490B-B6D5-3613EB72448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E7F6E4BD-012F-46AC-A16A-64A3161EF6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17BF5B11-1885-4BEE-ABB0-ECB29D2E5E4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392A5930-BAD9-4A4E-9B17-D022A834A8B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E2CD335-421F-4DAA-94A3-41268681C10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328F96A-20C2-4B85-B7AC-F45D00DE236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890C768-9130-4333-924B-130A0B8C030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7A26DA1B-62C0-43F7-9189-F4A0393DFC1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F777D31-C18A-4291-83FD-8C80B4196D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D749435-45E4-4C52-B58D-4A0694FD89E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F531D42-D355-4CF6-9591-D5CD16C386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EDF8D88D-35A2-4EDC-8283-A9E4BF8EE47B}"/>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B99B03F5-3DB8-4B43-89F0-0733C712473D}"/>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1E61B248-2D5D-43CE-BAC3-1D9731D8C930}"/>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1570A812-31A0-4E43-A19B-2A9DFE5660C1}"/>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28A69F09-8B26-478D-A1EF-8C9E620F2C26}"/>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AC8BC378-F9F6-42D1-AA83-48205A0EE5AA}"/>
            </a:ext>
          </a:extLst>
        </xdr:cNvPr>
        <xdr:cNvSpPr txBox="1"/>
      </xdr:nvSpPr>
      <xdr:spPr>
        <a:xfrm>
          <a:off x="10515600" y="1418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FA3E72DB-7401-4802-8CE2-AC8AB3E345F2}"/>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5D4D89ED-E61B-45DD-94C0-68C5601BCE63}"/>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7B56B39B-F36A-40F3-92D8-063FB96034B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ACAF6C51-F589-46AC-BEC4-4496C98E1E33}"/>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937FB21-3B35-4D19-9ACB-B3EC3EFB8D60}"/>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EF43388-57B7-41E0-8670-CD4C05B8CC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5316FD4-6E58-4485-B235-1B18BF1E54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E1BBBA-7B40-44AA-8F5C-00D5BC62F8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DEB4BA0-11E5-4101-9170-DC7B2ABCAB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482E5BC-CCE8-4365-8683-17AF81D9C5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104342</xdr:rowOff>
    </xdr:from>
    <xdr:to>
      <xdr:col>55</xdr:col>
      <xdr:colOff>50800</xdr:colOff>
      <xdr:row>83</xdr:row>
      <xdr:rowOff>34492</xdr:rowOff>
    </xdr:to>
    <xdr:sp macro="" textlink="">
      <xdr:nvSpPr>
        <xdr:cNvPr id="353" name="楕円 352">
          <a:extLst>
            <a:ext uri="{FF2B5EF4-FFF2-40B4-BE49-F238E27FC236}">
              <a16:creationId xmlns:a16="http://schemas.microsoft.com/office/drawing/2014/main" id="{48DDADF4-4F54-4D08-B3E2-88FAC2176791}"/>
            </a:ext>
          </a:extLst>
        </xdr:cNvPr>
        <xdr:cNvSpPr/>
      </xdr:nvSpPr>
      <xdr:spPr>
        <a:xfrm>
          <a:off x="10426700" y="14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127219</xdr:rowOff>
    </xdr:from>
    <xdr:ext cx="469744" cy="259045"/>
    <xdr:sp macro="" textlink="">
      <xdr:nvSpPr>
        <xdr:cNvPr id="354" name="【公営住宅】&#10;一人当たり面積該当値テキスト">
          <a:extLst>
            <a:ext uri="{FF2B5EF4-FFF2-40B4-BE49-F238E27FC236}">
              <a16:creationId xmlns:a16="http://schemas.microsoft.com/office/drawing/2014/main" id="{2E0F215F-D317-4ECD-96A5-476663AFFD24}"/>
            </a:ext>
          </a:extLst>
        </xdr:cNvPr>
        <xdr:cNvSpPr txBox="1"/>
      </xdr:nvSpPr>
      <xdr:spPr>
        <a:xfrm>
          <a:off x="10515600" y="140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104342</xdr:rowOff>
    </xdr:from>
    <xdr:to>
      <xdr:col>50</xdr:col>
      <xdr:colOff>165100</xdr:colOff>
      <xdr:row>83</xdr:row>
      <xdr:rowOff>34492</xdr:rowOff>
    </xdr:to>
    <xdr:sp macro="" textlink="">
      <xdr:nvSpPr>
        <xdr:cNvPr id="355" name="楕円 354">
          <a:extLst>
            <a:ext uri="{FF2B5EF4-FFF2-40B4-BE49-F238E27FC236}">
              <a16:creationId xmlns:a16="http://schemas.microsoft.com/office/drawing/2014/main" id="{073D73F4-CC41-44D9-B845-4F0DD101AADE}"/>
            </a:ext>
          </a:extLst>
        </xdr:cNvPr>
        <xdr:cNvSpPr/>
      </xdr:nvSpPr>
      <xdr:spPr>
        <a:xfrm>
          <a:off x="9588500" y="14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155142</xdr:rowOff>
    </xdr:from>
    <xdr:to>
      <xdr:col>55</xdr:col>
      <xdr:colOff>0</xdr:colOff>
      <xdr:row>82</xdr:row>
      <xdr:rowOff>155142</xdr:rowOff>
    </xdr:to>
    <xdr:cxnSp macro="">
      <xdr:nvCxnSpPr>
        <xdr:cNvPr id="356" name="直線コネクタ 355">
          <a:extLst>
            <a:ext uri="{FF2B5EF4-FFF2-40B4-BE49-F238E27FC236}">
              <a16:creationId xmlns:a16="http://schemas.microsoft.com/office/drawing/2014/main" id="{07B31011-9952-4CE4-99C8-46463BB60181}"/>
            </a:ext>
          </a:extLst>
        </xdr:cNvPr>
        <xdr:cNvCxnSpPr/>
      </xdr:nvCxnSpPr>
      <xdr:spPr>
        <a:xfrm>
          <a:off x="9639300" y="14214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7" name="楕円 356">
          <a:extLst>
            <a:ext uri="{FF2B5EF4-FFF2-40B4-BE49-F238E27FC236}">
              <a16:creationId xmlns:a16="http://schemas.microsoft.com/office/drawing/2014/main" id="{452294DA-85DA-4E09-A74D-45960915AFBD}"/>
            </a:ext>
          </a:extLst>
        </xdr:cNvPr>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155142</xdr:rowOff>
    </xdr:to>
    <xdr:cxnSp macro="">
      <xdr:nvCxnSpPr>
        <xdr:cNvPr id="358" name="直線コネクタ 357">
          <a:extLst>
            <a:ext uri="{FF2B5EF4-FFF2-40B4-BE49-F238E27FC236}">
              <a16:creationId xmlns:a16="http://schemas.microsoft.com/office/drawing/2014/main" id="{E99FA1DF-C5AC-495C-BFBF-0EC12D7ECF89}"/>
            </a:ext>
          </a:extLst>
        </xdr:cNvPr>
        <xdr:cNvCxnSpPr/>
      </xdr:nvCxnSpPr>
      <xdr:spPr>
        <a:xfrm>
          <a:off x="8750300" y="1421130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102057</xdr:rowOff>
    </xdr:from>
    <xdr:to>
      <xdr:col>41</xdr:col>
      <xdr:colOff>101600</xdr:colOff>
      <xdr:row>83</xdr:row>
      <xdr:rowOff>32207</xdr:rowOff>
    </xdr:to>
    <xdr:sp macro="" textlink="">
      <xdr:nvSpPr>
        <xdr:cNvPr id="359" name="楕円 358">
          <a:extLst>
            <a:ext uri="{FF2B5EF4-FFF2-40B4-BE49-F238E27FC236}">
              <a16:creationId xmlns:a16="http://schemas.microsoft.com/office/drawing/2014/main" id="{DFCDC15B-5BD5-40F5-B849-9A25809448F1}"/>
            </a:ext>
          </a:extLst>
        </xdr:cNvPr>
        <xdr:cNvSpPr/>
      </xdr:nvSpPr>
      <xdr:spPr>
        <a:xfrm>
          <a:off x="7810500" y="141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152857</xdr:rowOff>
    </xdr:to>
    <xdr:cxnSp macro="">
      <xdr:nvCxnSpPr>
        <xdr:cNvPr id="360" name="直線コネクタ 359">
          <a:extLst>
            <a:ext uri="{FF2B5EF4-FFF2-40B4-BE49-F238E27FC236}">
              <a16:creationId xmlns:a16="http://schemas.microsoft.com/office/drawing/2014/main" id="{F1858F91-12FA-4C40-A005-534E8231CA7D}"/>
            </a:ext>
          </a:extLst>
        </xdr:cNvPr>
        <xdr:cNvCxnSpPr/>
      </xdr:nvCxnSpPr>
      <xdr:spPr>
        <a:xfrm flipV="1">
          <a:off x="7861300" y="142113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110744</xdr:rowOff>
    </xdr:from>
    <xdr:to>
      <xdr:col>36</xdr:col>
      <xdr:colOff>165100</xdr:colOff>
      <xdr:row>83</xdr:row>
      <xdr:rowOff>40894</xdr:rowOff>
    </xdr:to>
    <xdr:sp macro="" textlink="">
      <xdr:nvSpPr>
        <xdr:cNvPr id="361" name="楕円 360">
          <a:extLst>
            <a:ext uri="{FF2B5EF4-FFF2-40B4-BE49-F238E27FC236}">
              <a16:creationId xmlns:a16="http://schemas.microsoft.com/office/drawing/2014/main" id="{B5497BD0-9768-47FD-BF7F-AE1370B8DD4E}"/>
            </a:ext>
          </a:extLst>
        </xdr:cNvPr>
        <xdr:cNvSpPr/>
      </xdr:nvSpPr>
      <xdr:spPr>
        <a:xfrm>
          <a:off x="6921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152857</xdr:rowOff>
    </xdr:from>
    <xdr:to>
      <xdr:col>41</xdr:col>
      <xdr:colOff>50800</xdr:colOff>
      <xdr:row>82</xdr:row>
      <xdr:rowOff>161544</xdr:rowOff>
    </xdr:to>
    <xdr:cxnSp macro="">
      <xdr:nvCxnSpPr>
        <xdr:cNvPr id="362" name="直線コネクタ 361">
          <a:extLst>
            <a:ext uri="{FF2B5EF4-FFF2-40B4-BE49-F238E27FC236}">
              <a16:creationId xmlns:a16="http://schemas.microsoft.com/office/drawing/2014/main" id="{20B70361-2582-41AD-B7B9-EBC7463FEA54}"/>
            </a:ext>
          </a:extLst>
        </xdr:cNvPr>
        <xdr:cNvCxnSpPr/>
      </xdr:nvCxnSpPr>
      <xdr:spPr>
        <a:xfrm flipV="1">
          <a:off x="6972300" y="142117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AC70A2D0-A41C-4722-B4E9-5432A3A35CE0}"/>
            </a:ext>
          </a:extLst>
        </xdr:cNvPr>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39DB40D3-85BE-41A1-AFC7-1C9C74AFFC09}"/>
            </a:ext>
          </a:extLst>
        </xdr:cNvPr>
        <xdr:cNvSpPr txBox="1"/>
      </xdr:nvSpPr>
      <xdr:spPr>
        <a:xfrm>
          <a:off x="8515427" y="142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DB5586E6-081C-48E3-B219-9EE69377F368}"/>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BD84A6E6-EDAC-4BB0-BA35-AB2E2BAB16A9}"/>
            </a:ext>
          </a:extLst>
        </xdr:cNvPr>
        <xdr:cNvSpPr txBox="1"/>
      </xdr:nvSpPr>
      <xdr:spPr>
        <a:xfrm>
          <a:off x="6737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51019</xdr:rowOff>
    </xdr:from>
    <xdr:ext cx="469744" cy="259045"/>
    <xdr:sp macro="" textlink="">
      <xdr:nvSpPr>
        <xdr:cNvPr id="367" name="n_1mainValue【公営住宅】&#10;一人当たり面積">
          <a:extLst>
            <a:ext uri="{FF2B5EF4-FFF2-40B4-BE49-F238E27FC236}">
              <a16:creationId xmlns:a16="http://schemas.microsoft.com/office/drawing/2014/main" id="{02FD7898-DF9F-4E0E-9D65-E21571F03F1F}"/>
            </a:ext>
          </a:extLst>
        </xdr:cNvPr>
        <xdr:cNvSpPr txBox="1"/>
      </xdr:nvSpPr>
      <xdr:spPr>
        <a:xfrm>
          <a:off x="9391727" y="139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8" name="n_2mainValue【公営住宅】&#10;一人当たり面積">
          <a:extLst>
            <a:ext uri="{FF2B5EF4-FFF2-40B4-BE49-F238E27FC236}">
              <a16:creationId xmlns:a16="http://schemas.microsoft.com/office/drawing/2014/main" id="{4D0DD9BA-318B-4B16-BEA9-B71FB05A959E}"/>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48734</xdr:rowOff>
    </xdr:from>
    <xdr:ext cx="469744" cy="259045"/>
    <xdr:sp macro="" textlink="">
      <xdr:nvSpPr>
        <xdr:cNvPr id="369" name="n_3mainValue【公営住宅】&#10;一人当たり面積">
          <a:extLst>
            <a:ext uri="{FF2B5EF4-FFF2-40B4-BE49-F238E27FC236}">
              <a16:creationId xmlns:a16="http://schemas.microsoft.com/office/drawing/2014/main" id="{09D16A06-8F4A-4FAE-B6D3-ADD2E915081C}"/>
            </a:ext>
          </a:extLst>
        </xdr:cNvPr>
        <xdr:cNvSpPr txBox="1"/>
      </xdr:nvSpPr>
      <xdr:spPr>
        <a:xfrm>
          <a:off x="7626427" y="1393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57421</xdr:rowOff>
    </xdr:from>
    <xdr:ext cx="469744" cy="259045"/>
    <xdr:sp macro="" textlink="">
      <xdr:nvSpPr>
        <xdr:cNvPr id="370" name="n_4mainValue【公営住宅】&#10;一人当たり面積">
          <a:extLst>
            <a:ext uri="{FF2B5EF4-FFF2-40B4-BE49-F238E27FC236}">
              <a16:creationId xmlns:a16="http://schemas.microsoft.com/office/drawing/2014/main" id="{5820CFF0-694F-4869-8C40-4DE1015804AB}"/>
            </a:ext>
          </a:extLst>
        </xdr:cNvPr>
        <xdr:cNvSpPr txBox="1"/>
      </xdr:nvSpPr>
      <xdr:spPr>
        <a:xfrm>
          <a:off x="6737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ADC8ED1-B509-49D0-90D6-DF1EC98DB1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45DE800-F1B8-4648-8A59-F3389F6533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04BDF09-BD20-4F62-B541-DF896C22CA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AD5547F-343A-40E7-BFD4-F5FB135D15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DF9FCC6-B869-461F-B510-B0F3D873BC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110CC9D-586E-4731-9E3D-00AB1D91879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0FF5338-75C3-420E-A40A-E1B6B5BF26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8A98C791-2FE7-4732-A781-0A4E9E6ED1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057C3D0-A873-476F-8AA1-9474C695D1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60BA8C8-9564-41AF-A5F9-8C11A904943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51EFF724-C387-4C66-9E52-2C2A794D75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2EB5D4A3-8ABE-45A5-93F2-FFDE2BADBD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BC942C07-0055-4CC1-9F38-A4D154D6806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C19E62E4-4D03-4FE9-B49A-9E4EF8CC68B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65765FEE-A945-4DFA-A4E7-31FAFCC341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CBA61C45-1B10-45A4-A1A4-BB958AACE46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CB288A4D-3110-46B8-AE50-7F3E4EEA812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3C6BC74D-2899-4F85-9BF3-21F01A0903D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A35294E8-2D55-4FE5-80C9-7EF0EA4B8FE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6704A455-B791-443E-9BAA-97DF51D84BE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114F7706-9487-44A1-8B19-5DFAA3739CC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294D6B45-A2A6-4B8A-8201-95907C5D21A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4DEFBFCA-032C-48CD-B4C9-B2EF771832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B1CB4119-84F5-4F64-8B84-4F71E4EE2BA5}"/>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7707245-B454-464C-AD61-05EDAEBC23A9}"/>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F685AF88-1D71-4770-8AAD-C3CBFDEA580B}"/>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9C1B4A74-0B61-4308-9E87-B5FAC1050D1E}"/>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9A1A0086-E6EC-4688-8300-6DFA7262975E}"/>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88EBC1BA-810E-4B68-90D4-55AC9A56CA38}"/>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0B0521B6-5EC9-4E9E-82BB-DE400C76DDF7}"/>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5D28788E-C216-4556-A901-03A1EDFDB75C}"/>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B809E2A8-FE24-4773-B753-6650FC09E422}"/>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A22E5718-4F91-43AE-B9AF-791713790009}"/>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8A8F112D-F9E2-435F-91C5-A0CB719477E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23C7C69-5FE5-4C0E-9F5B-59B7768040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B4CCCDD-CCBC-40CA-8A30-D2217EEDFD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7FD73D0-F898-4305-A6D5-5EC1891A75D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8D896B5-99EA-43EC-9A33-2DCFACD505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71C68AD-13EA-47C2-8A7E-FB12C15F90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楕円 409">
          <a:extLst>
            <a:ext uri="{FF2B5EF4-FFF2-40B4-BE49-F238E27FC236}">
              <a16:creationId xmlns:a16="http://schemas.microsoft.com/office/drawing/2014/main" id="{7B8BC566-B4AD-4180-BB0E-F3FC4F62978B}"/>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F5EEDDFA-A0E6-4E97-8E44-213E926BF5DB}"/>
            </a:ext>
          </a:extLst>
        </xdr:cNvPr>
        <xdr:cNvSpPr txBox="1"/>
      </xdr:nvSpPr>
      <xdr:spPr>
        <a:xfrm>
          <a:off x="4673600"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412" name="楕円 411">
          <a:extLst>
            <a:ext uri="{FF2B5EF4-FFF2-40B4-BE49-F238E27FC236}">
              <a16:creationId xmlns:a16="http://schemas.microsoft.com/office/drawing/2014/main" id="{852A6521-4C4D-4F02-B375-33C0D699DBFA}"/>
            </a:ext>
          </a:extLst>
        </xdr:cNvPr>
        <xdr:cNvSpPr/>
      </xdr:nvSpPr>
      <xdr:spPr>
        <a:xfrm>
          <a:off x="3746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104</xdr:row>
      <xdr:rowOff>167639</xdr:rowOff>
    </xdr:to>
    <xdr:cxnSp macro="">
      <xdr:nvCxnSpPr>
        <xdr:cNvPr id="413" name="直線コネクタ 412">
          <a:extLst>
            <a:ext uri="{FF2B5EF4-FFF2-40B4-BE49-F238E27FC236}">
              <a16:creationId xmlns:a16="http://schemas.microsoft.com/office/drawing/2014/main" id="{4643269C-86F8-4739-B214-C1EBAB804DAC}"/>
            </a:ext>
          </a:extLst>
        </xdr:cNvPr>
        <xdr:cNvCxnSpPr/>
      </xdr:nvCxnSpPr>
      <xdr:spPr>
        <a:xfrm>
          <a:off x="3797300" y="179622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14" name="楕円 413">
          <a:extLst>
            <a:ext uri="{FF2B5EF4-FFF2-40B4-BE49-F238E27FC236}">
              <a16:creationId xmlns:a16="http://schemas.microsoft.com/office/drawing/2014/main" id="{EA5A8F3F-5B3D-49BA-AC58-8324D37EEB19}"/>
            </a:ext>
          </a:extLst>
        </xdr:cNvPr>
        <xdr:cNvSpPr/>
      </xdr:nvSpPr>
      <xdr:spPr>
        <a:xfrm>
          <a:off x="2857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131445</xdr:rowOff>
    </xdr:to>
    <xdr:cxnSp macro="">
      <xdr:nvCxnSpPr>
        <xdr:cNvPr id="415" name="直線コネクタ 414">
          <a:extLst>
            <a:ext uri="{FF2B5EF4-FFF2-40B4-BE49-F238E27FC236}">
              <a16:creationId xmlns:a16="http://schemas.microsoft.com/office/drawing/2014/main" id="{89AB9B89-38E0-4F26-93CB-D89B38010CFD}"/>
            </a:ext>
          </a:extLst>
        </xdr:cNvPr>
        <xdr:cNvCxnSpPr/>
      </xdr:nvCxnSpPr>
      <xdr:spPr>
        <a:xfrm>
          <a:off x="2908300" y="1792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16" name="楕円 415">
          <a:extLst>
            <a:ext uri="{FF2B5EF4-FFF2-40B4-BE49-F238E27FC236}">
              <a16:creationId xmlns:a16="http://schemas.microsoft.com/office/drawing/2014/main" id="{8DDFF036-B8C2-414C-A262-7CF555542E8B}"/>
            </a:ext>
          </a:extLst>
        </xdr:cNvPr>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93345</xdr:rowOff>
    </xdr:to>
    <xdr:cxnSp macro="">
      <xdr:nvCxnSpPr>
        <xdr:cNvPr id="417" name="直線コネクタ 416">
          <a:extLst>
            <a:ext uri="{FF2B5EF4-FFF2-40B4-BE49-F238E27FC236}">
              <a16:creationId xmlns:a16="http://schemas.microsoft.com/office/drawing/2014/main" id="{74AAF8A5-5996-437F-BB14-696A9C57E4FF}"/>
            </a:ext>
          </a:extLst>
        </xdr:cNvPr>
        <xdr:cNvCxnSpPr/>
      </xdr:nvCxnSpPr>
      <xdr:spPr>
        <a:xfrm>
          <a:off x="2019300" y="1788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418" name="楕円 417">
          <a:extLst>
            <a:ext uri="{FF2B5EF4-FFF2-40B4-BE49-F238E27FC236}">
              <a16:creationId xmlns:a16="http://schemas.microsoft.com/office/drawing/2014/main" id="{D60E1D2E-9B91-4BA6-9D27-7B368132FE01}"/>
            </a:ext>
          </a:extLst>
        </xdr:cNvPr>
        <xdr:cNvSpPr/>
      </xdr:nvSpPr>
      <xdr:spPr>
        <a:xfrm>
          <a:off x="1079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15239</xdr:rowOff>
    </xdr:from>
    <xdr:to>
      <xdr:col>10</xdr:col>
      <xdr:colOff>114300</xdr:colOff>
      <xdr:row>104</xdr:row>
      <xdr:rowOff>55245</xdr:rowOff>
    </xdr:to>
    <xdr:cxnSp macro="">
      <xdr:nvCxnSpPr>
        <xdr:cNvPr id="419" name="直線コネクタ 418">
          <a:extLst>
            <a:ext uri="{FF2B5EF4-FFF2-40B4-BE49-F238E27FC236}">
              <a16:creationId xmlns:a16="http://schemas.microsoft.com/office/drawing/2014/main" id="{4C577D25-6392-4879-8B58-0CE986DB6672}"/>
            </a:ext>
          </a:extLst>
        </xdr:cNvPr>
        <xdr:cNvCxnSpPr/>
      </xdr:nvCxnSpPr>
      <xdr:spPr>
        <a:xfrm>
          <a:off x="1130300" y="1784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93F6F83E-92DA-4B1A-AA7F-E2A0D9999716}"/>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39D67762-BD3E-4B00-A854-937A78BC8FF5}"/>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69F541FE-14DB-49AD-BF84-8CEAEE8E6FD0}"/>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D7A4FC2D-219E-4F80-8B64-24908783DDE8}"/>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27322</xdr:rowOff>
    </xdr:from>
    <xdr:ext cx="405111" cy="259045"/>
    <xdr:sp macro="" textlink="">
      <xdr:nvSpPr>
        <xdr:cNvPr id="424" name="n_1mainValue【港湾・漁港】&#10;有形固定資産減価償却率">
          <a:extLst>
            <a:ext uri="{FF2B5EF4-FFF2-40B4-BE49-F238E27FC236}">
              <a16:creationId xmlns:a16="http://schemas.microsoft.com/office/drawing/2014/main" id="{A64B58A4-4626-48CE-8715-A1A21E0246EB}"/>
            </a:ext>
          </a:extLst>
        </xdr:cNvPr>
        <xdr:cNvSpPr txBox="1"/>
      </xdr:nvSpPr>
      <xdr:spPr>
        <a:xfrm>
          <a:off x="3582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5" name="n_2mainValue【港湾・漁港】&#10;有形固定資産減価償却率">
          <a:extLst>
            <a:ext uri="{FF2B5EF4-FFF2-40B4-BE49-F238E27FC236}">
              <a16:creationId xmlns:a16="http://schemas.microsoft.com/office/drawing/2014/main" id="{F72D8ACD-0F5C-4700-9140-63431DA46CB8}"/>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122572</xdr:rowOff>
    </xdr:from>
    <xdr:ext cx="405111" cy="259045"/>
    <xdr:sp macro="" textlink="">
      <xdr:nvSpPr>
        <xdr:cNvPr id="426" name="n_3mainValue【港湾・漁港】&#10;有形固定資産減価償却率">
          <a:extLst>
            <a:ext uri="{FF2B5EF4-FFF2-40B4-BE49-F238E27FC236}">
              <a16:creationId xmlns:a16="http://schemas.microsoft.com/office/drawing/2014/main" id="{DB8B0178-F7F2-4B76-AC02-69C4C29326F7}"/>
            </a:ext>
          </a:extLst>
        </xdr:cNvPr>
        <xdr:cNvSpPr txBox="1"/>
      </xdr:nvSpPr>
      <xdr:spPr>
        <a:xfrm>
          <a:off x="1816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82566</xdr:rowOff>
    </xdr:from>
    <xdr:ext cx="405111" cy="259045"/>
    <xdr:sp macro="" textlink="">
      <xdr:nvSpPr>
        <xdr:cNvPr id="427" name="n_4mainValue【港湾・漁港】&#10;有形固定資産減価償却率">
          <a:extLst>
            <a:ext uri="{FF2B5EF4-FFF2-40B4-BE49-F238E27FC236}">
              <a16:creationId xmlns:a16="http://schemas.microsoft.com/office/drawing/2014/main" id="{0908816C-112B-4DB1-BAB5-D8ABB2A36B2D}"/>
            </a:ext>
          </a:extLst>
        </xdr:cNvPr>
        <xdr:cNvSpPr txBox="1"/>
      </xdr:nvSpPr>
      <xdr:spPr>
        <a:xfrm>
          <a:off x="927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4031FA20-8A4D-46D3-BC3C-625321D4FA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A7C82D1A-577E-4FA5-9848-C723DDCB59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9561063B-44D3-46B9-95A8-120E6E396B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3C33BC5-3479-4866-ABE1-931915E70A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4234DF7E-0360-46C8-82FE-BE3252788D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594F44E1-E176-460D-B433-AF16E224C9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8B05308E-DE5E-4C23-9177-A8FAB7B27A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AEEA2369-9B95-4020-8380-25D716B075F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82DFA329-A4BD-4616-895A-1F8061EDCC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9D1ADB31-861A-4AC7-BA4E-18B220CC8C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CCCAC7FC-1090-4728-9B0D-5A7A9E06863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43DC7430-95AD-41C1-B309-2EB84EA5F60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7664C961-8643-4FA8-AABE-7B0B64A5AD3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AAA001FC-E9E6-4819-B179-89CFD4BCF071}"/>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8898F6AB-B6B4-426F-AB56-5F59484F64C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AD0ED968-2A08-49A8-BD37-DF775C4E3D5D}"/>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452C334A-D12C-44D2-A95C-52C460D8D84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B4D24F85-FADB-49FD-8625-C3B3BE126E13}"/>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33A4119D-ED3D-4818-9BDC-67ED5F43FD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9C4FD4-36D7-4CCB-A65A-55EC99C94B0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61660637-24C0-462A-BF6E-0E15BCEE2D4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2AF72755-976A-41B7-A5CE-D9757C33A244}"/>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D8E539A2-DC03-41FC-8455-719576BE9B88}"/>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89B8420A-2557-475B-A9F9-09ED97882F03}"/>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1D71AD16-DF16-487C-B5BC-ACAC9CEE50DD}"/>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1544E7EA-B566-47E4-BF0D-0A9A2A585030}"/>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7112FF52-894E-4843-BF25-E183B0146890}"/>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D6F831F4-875E-4BFC-8833-310686D7523F}"/>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BD2D192D-4A98-40EE-A91B-1E584B9BB139}"/>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BFE4AAC6-AE52-42B6-BC3A-47F5052BEF73}"/>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34EEA619-E6AB-4012-8579-0C5F8261F489}"/>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56F6E52C-1E79-410E-8D05-14F5149B4097}"/>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4410445-BF41-4DC1-9ADF-610AF836F3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FC204DFD-EF50-4ACC-AA6F-1EE4468EBF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F403B76-2C90-49D1-9B38-4C43C8BB04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D0EF7C88-931E-4B3A-B25F-EBD5BF365C7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9837785-A0E8-4A07-AC23-1ECD69DC0C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141804</xdr:rowOff>
    </xdr:from>
    <xdr:to>
      <xdr:col>55</xdr:col>
      <xdr:colOff>50800</xdr:colOff>
      <xdr:row>108</xdr:row>
      <xdr:rowOff>71954</xdr:rowOff>
    </xdr:to>
    <xdr:sp macro="" textlink="">
      <xdr:nvSpPr>
        <xdr:cNvPr id="465" name="楕円 464">
          <a:extLst>
            <a:ext uri="{FF2B5EF4-FFF2-40B4-BE49-F238E27FC236}">
              <a16:creationId xmlns:a16="http://schemas.microsoft.com/office/drawing/2014/main" id="{E086DE9F-DC5D-4D78-A1FE-6DBFCAB754CA}"/>
            </a:ext>
          </a:extLst>
        </xdr:cNvPr>
        <xdr:cNvSpPr/>
      </xdr:nvSpPr>
      <xdr:spPr>
        <a:xfrm>
          <a:off x="10426700" y="18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56731</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E3EC94F8-2819-4D25-8FE5-132291F63731}"/>
            </a:ext>
          </a:extLst>
        </xdr:cNvPr>
        <xdr:cNvSpPr txBox="1"/>
      </xdr:nvSpPr>
      <xdr:spPr>
        <a:xfrm>
          <a:off x="10515600" y="1840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141821</xdr:rowOff>
    </xdr:from>
    <xdr:to>
      <xdr:col>50</xdr:col>
      <xdr:colOff>165100</xdr:colOff>
      <xdr:row>108</xdr:row>
      <xdr:rowOff>71971</xdr:rowOff>
    </xdr:to>
    <xdr:sp macro="" textlink="">
      <xdr:nvSpPr>
        <xdr:cNvPr id="467" name="楕円 466">
          <a:extLst>
            <a:ext uri="{FF2B5EF4-FFF2-40B4-BE49-F238E27FC236}">
              <a16:creationId xmlns:a16="http://schemas.microsoft.com/office/drawing/2014/main" id="{D3C6C6D7-BC0B-456D-B4BA-621CFB20D61B}"/>
            </a:ext>
          </a:extLst>
        </xdr:cNvPr>
        <xdr:cNvSpPr/>
      </xdr:nvSpPr>
      <xdr:spPr>
        <a:xfrm>
          <a:off x="9588500" y="184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21154</xdr:rowOff>
    </xdr:from>
    <xdr:to>
      <xdr:col>55</xdr:col>
      <xdr:colOff>0</xdr:colOff>
      <xdr:row>108</xdr:row>
      <xdr:rowOff>21171</xdr:rowOff>
    </xdr:to>
    <xdr:cxnSp macro="">
      <xdr:nvCxnSpPr>
        <xdr:cNvPr id="468" name="直線コネクタ 467">
          <a:extLst>
            <a:ext uri="{FF2B5EF4-FFF2-40B4-BE49-F238E27FC236}">
              <a16:creationId xmlns:a16="http://schemas.microsoft.com/office/drawing/2014/main" id="{3A0C0262-FAE8-420A-8C73-BA10F28C335A}"/>
            </a:ext>
          </a:extLst>
        </xdr:cNvPr>
        <xdr:cNvCxnSpPr/>
      </xdr:nvCxnSpPr>
      <xdr:spPr>
        <a:xfrm flipV="1">
          <a:off x="9639300" y="18537754"/>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141895</xdr:rowOff>
    </xdr:from>
    <xdr:to>
      <xdr:col>46</xdr:col>
      <xdr:colOff>38100</xdr:colOff>
      <xdr:row>108</xdr:row>
      <xdr:rowOff>72045</xdr:rowOff>
    </xdr:to>
    <xdr:sp macro="" textlink="">
      <xdr:nvSpPr>
        <xdr:cNvPr id="469" name="楕円 468">
          <a:extLst>
            <a:ext uri="{FF2B5EF4-FFF2-40B4-BE49-F238E27FC236}">
              <a16:creationId xmlns:a16="http://schemas.microsoft.com/office/drawing/2014/main" id="{94ED18AB-3851-41AD-8B91-A2F6DEA03157}"/>
            </a:ext>
          </a:extLst>
        </xdr:cNvPr>
        <xdr:cNvSpPr/>
      </xdr:nvSpPr>
      <xdr:spPr>
        <a:xfrm>
          <a:off x="8699500" y="184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21171</xdr:rowOff>
    </xdr:from>
    <xdr:to>
      <xdr:col>50</xdr:col>
      <xdr:colOff>114300</xdr:colOff>
      <xdr:row>108</xdr:row>
      <xdr:rowOff>21245</xdr:rowOff>
    </xdr:to>
    <xdr:cxnSp macro="">
      <xdr:nvCxnSpPr>
        <xdr:cNvPr id="470" name="直線コネクタ 469">
          <a:extLst>
            <a:ext uri="{FF2B5EF4-FFF2-40B4-BE49-F238E27FC236}">
              <a16:creationId xmlns:a16="http://schemas.microsoft.com/office/drawing/2014/main" id="{6753750E-E1D1-40D4-A7BB-395C71E7D154}"/>
            </a:ext>
          </a:extLst>
        </xdr:cNvPr>
        <xdr:cNvCxnSpPr/>
      </xdr:nvCxnSpPr>
      <xdr:spPr>
        <a:xfrm flipV="1">
          <a:off x="8750300" y="18537771"/>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141968</xdr:rowOff>
    </xdr:from>
    <xdr:to>
      <xdr:col>41</xdr:col>
      <xdr:colOff>101600</xdr:colOff>
      <xdr:row>108</xdr:row>
      <xdr:rowOff>72118</xdr:rowOff>
    </xdr:to>
    <xdr:sp macro="" textlink="">
      <xdr:nvSpPr>
        <xdr:cNvPr id="471" name="楕円 470">
          <a:extLst>
            <a:ext uri="{FF2B5EF4-FFF2-40B4-BE49-F238E27FC236}">
              <a16:creationId xmlns:a16="http://schemas.microsoft.com/office/drawing/2014/main" id="{CFB49680-656E-4E66-AEF7-3DC21AEDB4A3}"/>
            </a:ext>
          </a:extLst>
        </xdr:cNvPr>
        <xdr:cNvSpPr/>
      </xdr:nvSpPr>
      <xdr:spPr>
        <a:xfrm>
          <a:off x="7810500" y="184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21245</xdr:rowOff>
    </xdr:from>
    <xdr:to>
      <xdr:col>45</xdr:col>
      <xdr:colOff>177800</xdr:colOff>
      <xdr:row>108</xdr:row>
      <xdr:rowOff>21318</xdr:rowOff>
    </xdr:to>
    <xdr:cxnSp macro="">
      <xdr:nvCxnSpPr>
        <xdr:cNvPr id="472" name="直線コネクタ 471">
          <a:extLst>
            <a:ext uri="{FF2B5EF4-FFF2-40B4-BE49-F238E27FC236}">
              <a16:creationId xmlns:a16="http://schemas.microsoft.com/office/drawing/2014/main" id="{8DA78477-E8BF-4098-94BE-69D819619811}"/>
            </a:ext>
          </a:extLst>
        </xdr:cNvPr>
        <xdr:cNvCxnSpPr/>
      </xdr:nvCxnSpPr>
      <xdr:spPr>
        <a:xfrm flipV="1">
          <a:off x="7861300" y="1853784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141994</xdr:rowOff>
    </xdr:from>
    <xdr:to>
      <xdr:col>36</xdr:col>
      <xdr:colOff>165100</xdr:colOff>
      <xdr:row>108</xdr:row>
      <xdr:rowOff>72144</xdr:rowOff>
    </xdr:to>
    <xdr:sp macro="" textlink="">
      <xdr:nvSpPr>
        <xdr:cNvPr id="473" name="楕円 472">
          <a:extLst>
            <a:ext uri="{FF2B5EF4-FFF2-40B4-BE49-F238E27FC236}">
              <a16:creationId xmlns:a16="http://schemas.microsoft.com/office/drawing/2014/main" id="{D863AC4A-D10A-4CA3-9DC9-DDFA87DCC0F7}"/>
            </a:ext>
          </a:extLst>
        </xdr:cNvPr>
        <xdr:cNvSpPr/>
      </xdr:nvSpPr>
      <xdr:spPr>
        <a:xfrm>
          <a:off x="6921500" y="18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21318</xdr:rowOff>
    </xdr:from>
    <xdr:to>
      <xdr:col>41</xdr:col>
      <xdr:colOff>50800</xdr:colOff>
      <xdr:row>108</xdr:row>
      <xdr:rowOff>21344</xdr:rowOff>
    </xdr:to>
    <xdr:cxnSp macro="">
      <xdr:nvCxnSpPr>
        <xdr:cNvPr id="474" name="直線コネクタ 473">
          <a:extLst>
            <a:ext uri="{FF2B5EF4-FFF2-40B4-BE49-F238E27FC236}">
              <a16:creationId xmlns:a16="http://schemas.microsoft.com/office/drawing/2014/main" id="{9222EA45-EC60-4A23-86C1-8F32DE6FCAF9}"/>
            </a:ext>
          </a:extLst>
        </xdr:cNvPr>
        <xdr:cNvCxnSpPr/>
      </xdr:nvCxnSpPr>
      <xdr:spPr>
        <a:xfrm flipV="1">
          <a:off x="6972300" y="1853791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E2D22DAE-2BB8-49EE-8FA0-BDBDEC6C8DA8}"/>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107E3CC2-EE89-448D-9A90-A74CB815C834}"/>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860DAF1-92C3-469C-8AD2-EC2EEB1E0299}"/>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7333E9B5-9468-4109-AD76-FC32509A9D56}"/>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63098</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9AAC7270-04E1-47BC-8B75-2D88585869E1}"/>
            </a:ext>
          </a:extLst>
        </xdr:cNvPr>
        <xdr:cNvSpPr txBox="1"/>
      </xdr:nvSpPr>
      <xdr:spPr>
        <a:xfrm>
          <a:off x="9391728" y="185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63172</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534B943D-970E-4764-91B2-CAD429DBC553}"/>
            </a:ext>
          </a:extLst>
        </xdr:cNvPr>
        <xdr:cNvSpPr txBox="1"/>
      </xdr:nvSpPr>
      <xdr:spPr>
        <a:xfrm>
          <a:off x="8515428" y="1857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63245</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0C0F9416-31C8-4840-A04D-D46B6D25B07E}"/>
            </a:ext>
          </a:extLst>
        </xdr:cNvPr>
        <xdr:cNvSpPr txBox="1"/>
      </xdr:nvSpPr>
      <xdr:spPr>
        <a:xfrm>
          <a:off x="7626428" y="185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63271</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0DFC9A5F-616B-4E20-8C7C-C8C6B67ABD83}"/>
            </a:ext>
          </a:extLst>
        </xdr:cNvPr>
        <xdr:cNvSpPr txBox="1"/>
      </xdr:nvSpPr>
      <xdr:spPr>
        <a:xfrm>
          <a:off x="6737428" y="185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4A43F953-1C56-4757-B449-20A9480507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B3FDA55A-1E76-438F-A7B9-3CEBD57859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F44CD2CD-C2AF-4461-837E-07372415CF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E3996F64-D29E-4D35-A254-9DFEC4167C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407F25A8-1E1D-4727-9D90-7C9223ACE6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887FBCCC-6B1E-405E-A463-97A623EEB3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7BEE4A33-D7DC-4691-8578-8AED2DC37B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79637ED-9E7F-447C-8700-B0F685DA23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7C6A2D34-B7A1-46D7-99F9-828DFD3E3C7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D1C56F6-9D78-4FB9-A624-B946296C01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4B8B202-CA90-42DE-AFA1-31375756A3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0C222A9-5FAB-452F-BA84-8801345606C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3C5340F4-76D9-4EA7-8972-014C04859C7A}"/>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9B4DCB65-1D7C-44CE-9E18-EA987EDB52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6981236-187D-4CC9-9FEF-4A00A0AF34A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916C2CA8-743A-41E0-8B51-2C639ADE31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919DB098-F814-4531-86BC-CD85E3736C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621025D5-D3D8-4529-AA2E-1F68D09188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55732F2E-E638-4479-99E4-CFD9FBC50D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417B8FE6-EE04-40D1-8CA0-9D634EEC35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CBBF297C-2BBA-4C2C-9AC9-1D68EC0DFE6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1B340381-835E-4D53-9983-DE733EA083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279304D8-207C-4992-8D75-FF154796425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4751918E-58AB-42D8-AE51-09FFDEF618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8166DDD6-F188-4F28-89A0-9791484E3F0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91042ADC-74B7-4BCF-AC25-84BE282BC88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86A6CD7A-0CAA-4FB1-B9B8-8553E2E09613}"/>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4E9F72ED-43B1-47BC-A343-C30DCC3DFE03}"/>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9208408A-7566-4BDB-B8FD-A5C2B7CCEAA1}"/>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C90BBAE9-CD2C-451F-A1F4-10FEF8EE516B}"/>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EDD438DF-7DAE-438A-BEA8-FEA709FFEF0B}"/>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95DDC605-D674-47DC-90EA-23C5B2154687}"/>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8EB21C5D-38F9-4702-B485-2ACCFCE0DDC2}"/>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3A812469-4C24-44AD-8736-53099C6911FD}"/>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A5B414E8-4870-459C-BF47-4F44C2AEA18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4E2C5FBB-6D89-4410-AA0F-FF06ED445E45}"/>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E2465ED7-7C07-4A34-827F-C0D6B39B8EB5}"/>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1DCE2B3-0A6E-4AD9-999B-42DF62C1C9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933F8FB8-D99D-41E1-81C3-55E01B60A4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8B33A0F-4AF4-4841-8A60-D3650033DE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7467C82-03B8-4A4E-8882-E54DE06590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BA7094A-FCC6-4556-B140-74FFDE172C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25" name="楕円 524">
          <a:extLst>
            <a:ext uri="{FF2B5EF4-FFF2-40B4-BE49-F238E27FC236}">
              <a16:creationId xmlns:a16="http://schemas.microsoft.com/office/drawing/2014/main" id="{4094BE42-0942-47B8-A004-36475245B7CD}"/>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47633BC3-84A6-4202-8E96-75BC7B219C3E}"/>
            </a:ext>
          </a:extLst>
        </xdr:cNvPr>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27" name="楕円 526">
          <a:extLst>
            <a:ext uri="{FF2B5EF4-FFF2-40B4-BE49-F238E27FC236}">
              <a16:creationId xmlns:a16="http://schemas.microsoft.com/office/drawing/2014/main" id="{69BED628-E454-4E7F-954B-E0CD1936C5D9}"/>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76200</xdr:rowOff>
    </xdr:to>
    <xdr:cxnSp macro="">
      <xdr:nvCxnSpPr>
        <xdr:cNvPr id="528" name="直線コネクタ 527">
          <a:extLst>
            <a:ext uri="{FF2B5EF4-FFF2-40B4-BE49-F238E27FC236}">
              <a16:creationId xmlns:a16="http://schemas.microsoft.com/office/drawing/2014/main" id="{E0BE800A-4E14-4892-96E8-F07E96926938}"/>
            </a:ext>
          </a:extLst>
        </xdr:cNvPr>
        <xdr:cNvCxnSpPr/>
      </xdr:nvCxnSpPr>
      <xdr:spPr>
        <a:xfrm flipV="1">
          <a:off x="15481300" y="6431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29" name="楕円 528">
          <a:extLst>
            <a:ext uri="{FF2B5EF4-FFF2-40B4-BE49-F238E27FC236}">
              <a16:creationId xmlns:a16="http://schemas.microsoft.com/office/drawing/2014/main" id="{B30D4C6B-991B-431D-B205-4ED7F7350AE8}"/>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121920</xdr:rowOff>
    </xdr:to>
    <xdr:cxnSp macro="">
      <xdr:nvCxnSpPr>
        <xdr:cNvPr id="530" name="直線コネクタ 529">
          <a:extLst>
            <a:ext uri="{FF2B5EF4-FFF2-40B4-BE49-F238E27FC236}">
              <a16:creationId xmlns:a16="http://schemas.microsoft.com/office/drawing/2014/main" id="{177D887E-2326-4A1F-8DE5-F8272C3017A4}"/>
            </a:ext>
          </a:extLst>
        </xdr:cNvPr>
        <xdr:cNvCxnSpPr/>
      </xdr:nvCxnSpPr>
      <xdr:spPr>
        <a:xfrm flipV="1">
          <a:off x="14592300" y="659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31" name="楕円 530">
          <a:extLst>
            <a:ext uri="{FF2B5EF4-FFF2-40B4-BE49-F238E27FC236}">
              <a16:creationId xmlns:a16="http://schemas.microsoft.com/office/drawing/2014/main" id="{D3A93C10-BF26-4153-A8D1-6B340EF2D665}"/>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121920</xdr:rowOff>
    </xdr:to>
    <xdr:cxnSp macro="">
      <xdr:nvCxnSpPr>
        <xdr:cNvPr id="532" name="直線コネクタ 531">
          <a:extLst>
            <a:ext uri="{FF2B5EF4-FFF2-40B4-BE49-F238E27FC236}">
              <a16:creationId xmlns:a16="http://schemas.microsoft.com/office/drawing/2014/main" id="{73381DA1-2E64-4E8E-BEBB-559E2E901132}"/>
            </a:ext>
          </a:extLst>
        </xdr:cNvPr>
        <xdr:cNvCxnSpPr/>
      </xdr:nvCxnSpPr>
      <xdr:spPr>
        <a:xfrm>
          <a:off x="13703300" y="6568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533" name="楕円 532">
          <a:extLst>
            <a:ext uri="{FF2B5EF4-FFF2-40B4-BE49-F238E27FC236}">
              <a16:creationId xmlns:a16="http://schemas.microsoft.com/office/drawing/2014/main" id="{7F5D271D-16DB-48A1-B931-544B91BE5B76}"/>
            </a:ext>
          </a:extLst>
        </xdr:cNvPr>
        <xdr:cNvSpPr/>
      </xdr:nvSpPr>
      <xdr:spPr>
        <a:xfrm>
          <a:off x="12763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53340</xdr:rowOff>
    </xdr:to>
    <xdr:cxnSp macro="">
      <xdr:nvCxnSpPr>
        <xdr:cNvPr id="534" name="直線コネクタ 533">
          <a:extLst>
            <a:ext uri="{FF2B5EF4-FFF2-40B4-BE49-F238E27FC236}">
              <a16:creationId xmlns:a16="http://schemas.microsoft.com/office/drawing/2014/main" id="{E98C4622-8490-4932-9FE6-E970BAF6BA1A}"/>
            </a:ext>
          </a:extLst>
        </xdr:cNvPr>
        <xdr:cNvCxnSpPr/>
      </xdr:nvCxnSpPr>
      <xdr:spPr>
        <a:xfrm>
          <a:off x="12814300" y="651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43FB2D10-B28C-4A78-8D89-19D8F507754B}"/>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4EA90008-72D6-4E99-8587-8BD9B80BAE26}"/>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92F82819-62D0-4E8E-8937-255A8A085EC2}"/>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8AB7C4-960B-4BE7-A00F-C123599BBCAB}"/>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C75BB9E-8203-4C2C-B83E-56B275ADC297}"/>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C4E28A8D-C490-4914-A4F2-3EF36434B416}"/>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8C7CA97-D535-4B02-BC58-940914DC586C}"/>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71681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9C5543BC-0B46-4DBB-8876-319E54494F1F}"/>
            </a:ext>
          </a:extLst>
        </xdr:cNvPr>
        <xdr:cNvSpPr txBox="1"/>
      </xdr:nvSpPr>
      <xdr:spPr>
        <a:xfrm>
          <a:off x="12611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3B614BFF-CFC7-4171-91AE-A876A7109F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31296546-5104-4D24-A5C8-12D4AB5A15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1BB98277-6E37-474A-BDEA-B0CDDE8CCF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8971448-2072-49C7-AF62-57F19ACEF2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1DB3B3DB-709E-47B5-8431-6172135BA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D6B67B57-8053-486A-B3DE-56D4E41CB9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E1CD02B-5341-4C0B-8425-8B1D74C527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8240C0C5-CDC0-4C08-B0B7-1A822095E2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40EE996D-25F0-44D5-885E-591ACDE1D7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339412D4-CD8E-4C08-A75D-6C9DE71B9B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8AE1AC0B-D78D-4040-AF51-830B0DD9FAE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C34C307-A5C2-40C4-918C-11F38A696D1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52765193-EAEA-4263-B60B-6D11C2E1027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5CB8FADF-A136-4B27-9B3F-EF4FA431FB7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9AE4814D-5F05-42DE-BE57-7A17EBB4F49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C25071B4-AFE6-4297-8E9E-1B09A56CC5F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EC1FC087-07F4-4862-AC21-DAAE81F5F5D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F557AC68-D8BF-479E-A59D-5B3A7C781C1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AD59649E-5AE1-4C9A-9D46-ED5402778B0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CB0F4313-249D-480C-BD0A-72BF89843EC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5EB71AC4-683B-468A-A7C2-73668F77EF2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CDE7FC72-3D90-49FD-BBD5-F641AB51504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5883964-A51F-4BE7-A172-00021A88BB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14CC2404-DB7F-4D8A-974A-8C0921D9851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C865DE73-FFD9-4C07-8304-D1DEA612E9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3ECD7CA9-EC7D-4F37-8AF7-53406BEDBD03}"/>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7E44F3F0-E299-4454-9374-95918C8D7A29}"/>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C6B3C69E-F65B-4537-9C0C-80B68C93E0B5}"/>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426B2848-7E0C-4A21-9C2A-C3713FE3DEA6}"/>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6EBEA45E-65B1-40BD-9AA6-692E728F7D9C}"/>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BD5F27D3-A966-4D8E-A5B7-A056C13CA9EC}"/>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E5F397AB-9C57-4170-BB64-3680FD39EA9B}"/>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E078524D-9144-4802-9218-77DD9800C47B}"/>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8516DB2A-B1B2-4E62-AC01-B5D7B853AE64}"/>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57B9E358-5FE1-4BD8-B4F4-47A86EEFAEA1}"/>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BC3B0C5D-026A-4618-8210-53A6F12E6627}"/>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94F4391-8E16-4007-A75B-C0821CB519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AACFCF6-2ACB-490C-A1D3-DF702E65BA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F94F0DE-C735-40AC-851D-7752E727A3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E07A58F-343E-484E-85B8-FB3171B20A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9658209-C96A-4F63-B0C4-342FE06369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84" name="楕円 583">
          <a:extLst>
            <a:ext uri="{FF2B5EF4-FFF2-40B4-BE49-F238E27FC236}">
              <a16:creationId xmlns:a16="http://schemas.microsoft.com/office/drawing/2014/main" id="{66A37ABE-BA3C-4239-9FD7-FFFB5D330922}"/>
            </a:ext>
          </a:extLst>
        </xdr:cNvPr>
        <xdr:cNvSpPr/>
      </xdr:nvSpPr>
      <xdr:spPr>
        <a:xfrm>
          <a:off x="22110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55B4A3B6-A23B-4D31-8EB3-1CF0050A9E12}"/>
            </a:ext>
          </a:extLst>
        </xdr:cNvPr>
        <xdr:cNvSpPr txBox="1"/>
      </xdr:nvSpPr>
      <xdr:spPr>
        <a:xfrm>
          <a:off x="22199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123372</xdr:rowOff>
    </xdr:from>
    <xdr:to>
      <xdr:col>112</xdr:col>
      <xdr:colOff>38100</xdr:colOff>
      <xdr:row>41</xdr:row>
      <xdr:rowOff>53522</xdr:rowOff>
    </xdr:to>
    <xdr:sp macro="" textlink="">
      <xdr:nvSpPr>
        <xdr:cNvPr id="586" name="楕円 585">
          <a:extLst>
            <a:ext uri="{FF2B5EF4-FFF2-40B4-BE49-F238E27FC236}">
              <a16:creationId xmlns:a16="http://schemas.microsoft.com/office/drawing/2014/main" id="{DFAA46A6-020D-4FA8-8D2E-CABAB73A229C}"/>
            </a:ext>
          </a:extLst>
        </xdr:cNvPr>
        <xdr:cNvSpPr/>
      </xdr:nvSpPr>
      <xdr:spPr>
        <a:xfrm>
          <a:off x="2127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2722</xdr:rowOff>
    </xdr:from>
    <xdr:to>
      <xdr:col>116</xdr:col>
      <xdr:colOff>63500</xdr:colOff>
      <xdr:row>41</xdr:row>
      <xdr:rowOff>13607</xdr:rowOff>
    </xdr:to>
    <xdr:cxnSp macro="">
      <xdr:nvCxnSpPr>
        <xdr:cNvPr id="587" name="直線コネクタ 586">
          <a:extLst>
            <a:ext uri="{FF2B5EF4-FFF2-40B4-BE49-F238E27FC236}">
              <a16:creationId xmlns:a16="http://schemas.microsoft.com/office/drawing/2014/main" id="{1BFE27F9-A33E-4261-B723-50188B092806}"/>
            </a:ext>
          </a:extLst>
        </xdr:cNvPr>
        <xdr:cNvCxnSpPr/>
      </xdr:nvCxnSpPr>
      <xdr:spPr>
        <a:xfrm>
          <a:off x="21323300" y="7032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588" name="楕円 587">
          <a:extLst>
            <a:ext uri="{FF2B5EF4-FFF2-40B4-BE49-F238E27FC236}">
              <a16:creationId xmlns:a16="http://schemas.microsoft.com/office/drawing/2014/main" id="{F665B09B-8309-47B3-A2A4-76A8799A3957}"/>
            </a:ext>
          </a:extLst>
        </xdr:cNvPr>
        <xdr:cNvSpPr/>
      </xdr:nvSpPr>
      <xdr:spPr>
        <a:xfrm>
          <a:off x="20383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2722</xdr:rowOff>
    </xdr:from>
    <xdr:to>
      <xdr:col>111</xdr:col>
      <xdr:colOff>177800</xdr:colOff>
      <xdr:row>41</xdr:row>
      <xdr:rowOff>13607</xdr:rowOff>
    </xdr:to>
    <xdr:cxnSp macro="">
      <xdr:nvCxnSpPr>
        <xdr:cNvPr id="589" name="直線コネクタ 588">
          <a:extLst>
            <a:ext uri="{FF2B5EF4-FFF2-40B4-BE49-F238E27FC236}">
              <a16:creationId xmlns:a16="http://schemas.microsoft.com/office/drawing/2014/main" id="{DE3DD9B9-862A-4057-893A-CB735E2B58AF}"/>
            </a:ext>
          </a:extLst>
        </xdr:cNvPr>
        <xdr:cNvCxnSpPr/>
      </xdr:nvCxnSpPr>
      <xdr:spPr>
        <a:xfrm flipV="1">
          <a:off x="20434300" y="703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134257</xdr:rowOff>
    </xdr:from>
    <xdr:to>
      <xdr:col>102</xdr:col>
      <xdr:colOff>165100</xdr:colOff>
      <xdr:row>41</xdr:row>
      <xdr:rowOff>64407</xdr:rowOff>
    </xdr:to>
    <xdr:sp macro="" textlink="">
      <xdr:nvSpPr>
        <xdr:cNvPr id="590" name="楕円 589">
          <a:extLst>
            <a:ext uri="{FF2B5EF4-FFF2-40B4-BE49-F238E27FC236}">
              <a16:creationId xmlns:a16="http://schemas.microsoft.com/office/drawing/2014/main" id="{5CD5BD65-3CD7-40ED-974A-3B1B978FF7F7}"/>
            </a:ext>
          </a:extLst>
        </xdr:cNvPr>
        <xdr:cNvSpPr/>
      </xdr:nvSpPr>
      <xdr:spPr>
        <a:xfrm>
          <a:off x="19494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13607</xdr:rowOff>
    </xdr:from>
    <xdr:to>
      <xdr:col>107</xdr:col>
      <xdr:colOff>50800</xdr:colOff>
      <xdr:row>41</xdr:row>
      <xdr:rowOff>13607</xdr:rowOff>
    </xdr:to>
    <xdr:cxnSp macro="">
      <xdr:nvCxnSpPr>
        <xdr:cNvPr id="591" name="直線コネクタ 590">
          <a:extLst>
            <a:ext uri="{FF2B5EF4-FFF2-40B4-BE49-F238E27FC236}">
              <a16:creationId xmlns:a16="http://schemas.microsoft.com/office/drawing/2014/main" id="{B15DA0A3-9BE3-4613-B8A4-1239135AFE90}"/>
            </a:ext>
          </a:extLst>
        </xdr:cNvPr>
        <xdr:cNvCxnSpPr/>
      </xdr:nvCxnSpPr>
      <xdr:spPr>
        <a:xfrm>
          <a:off x="19545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134257</xdr:rowOff>
    </xdr:from>
    <xdr:to>
      <xdr:col>98</xdr:col>
      <xdr:colOff>38100</xdr:colOff>
      <xdr:row>41</xdr:row>
      <xdr:rowOff>64407</xdr:rowOff>
    </xdr:to>
    <xdr:sp macro="" textlink="">
      <xdr:nvSpPr>
        <xdr:cNvPr id="592" name="楕円 591">
          <a:extLst>
            <a:ext uri="{FF2B5EF4-FFF2-40B4-BE49-F238E27FC236}">
              <a16:creationId xmlns:a16="http://schemas.microsoft.com/office/drawing/2014/main" id="{17AD0B97-62E2-40F1-93D3-222BAA234CB5}"/>
            </a:ext>
          </a:extLst>
        </xdr:cNvPr>
        <xdr:cNvSpPr/>
      </xdr:nvSpPr>
      <xdr:spPr>
        <a:xfrm>
          <a:off x="18605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13607</xdr:rowOff>
    </xdr:from>
    <xdr:to>
      <xdr:col>102</xdr:col>
      <xdr:colOff>114300</xdr:colOff>
      <xdr:row>41</xdr:row>
      <xdr:rowOff>13607</xdr:rowOff>
    </xdr:to>
    <xdr:cxnSp macro="">
      <xdr:nvCxnSpPr>
        <xdr:cNvPr id="593" name="直線コネクタ 592">
          <a:extLst>
            <a:ext uri="{FF2B5EF4-FFF2-40B4-BE49-F238E27FC236}">
              <a16:creationId xmlns:a16="http://schemas.microsoft.com/office/drawing/2014/main" id="{3DEB8D74-83C1-41BC-9A02-6224BF8F827D}"/>
            </a:ext>
          </a:extLst>
        </xdr:cNvPr>
        <xdr:cNvCxnSpPr/>
      </xdr:nvCxnSpPr>
      <xdr:spPr>
        <a:xfrm>
          <a:off x="18656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97BFDD4B-B84E-4C53-9565-5B1165E3BB85}"/>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AE00FDE0-B97D-4CED-9911-EAD7553AB46B}"/>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D0097C93-B562-4290-93B0-24A05183753F}"/>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C39AB0E4-4A43-47F8-ACA6-F7808ED69FE3}"/>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44649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68B2A9A4-AFD5-4547-B7C0-159E68F1445D}"/>
            </a:ext>
          </a:extLst>
        </xdr:cNvPr>
        <xdr:cNvSpPr txBox="1"/>
      </xdr:nvSpPr>
      <xdr:spPr>
        <a:xfrm>
          <a:off x="21075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55348C64-4416-43BF-B528-111A96B899EE}"/>
            </a:ext>
          </a:extLst>
        </xdr:cNvPr>
        <xdr:cNvSpPr txBox="1"/>
      </xdr:nvSpPr>
      <xdr:spPr>
        <a:xfrm>
          <a:off x="20199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55534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97998962-D29E-40A3-B471-AC84A1E77E80}"/>
            </a:ext>
          </a:extLst>
        </xdr:cNvPr>
        <xdr:cNvSpPr txBox="1"/>
      </xdr:nvSpPr>
      <xdr:spPr>
        <a:xfrm>
          <a:off x="19310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55534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7ABFCD2B-EB53-4857-970A-E9EC39BEEDFA}"/>
            </a:ext>
          </a:extLst>
        </xdr:cNvPr>
        <xdr:cNvSpPr txBox="1"/>
      </xdr:nvSpPr>
      <xdr:spPr>
        <a:xfrm>
          <a:off x="18421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B913F17-7C60-459C-88E7-BCDED3F6F4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93681B4-6367-4322-940A-42578D3284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641CA64-D7A9-4F5A-A29F-24879B4B67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B754089-8B18-47FA-9DDB-D85B752132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59E5E53-D293-40A8-B597-D6FBCDFE98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E090C92-3F15-4A6D-8D2F-8BF2E98A79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8E31EFED-31C5-4D53-8948-7AEB74E98D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519136BD-A452-482B-9708-287281BE01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B16D6BA-AFF6-4DAF-9A82-9E6E6DAA2F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373C9D31-74C1-4382-BE41-D4F347B2E7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C60C7A32-C6E8-45E4-9135-C810FF9B7D9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C1FB73E8-3E0E-49C8-A071-DACD4EA6D7C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6D7B29F8-E038-4684-BD91-50B38AD4B39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D9593E2F-4843-4708-B6A9-3249DC0CB0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5FFA5CC8-BDDA-4989-9382-0DABDAD2855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70DC59D0-2CF5-427F-B7C8-C04886D3C01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8816E63D-9188-4A6D-B9E5-9116629BF96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3CE8BAF7-DB43-469E-8207-F1372A62778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D9A379A-4817-4230-B700-83292E51658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FB980FEE-C290-49A1-B7F6-8547827819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EB484A0B-5522-4581-8734-DABEE2CF73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23923B9F-7273-4B49-9CAA-D994CACAE9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021CFEBF-E62B-4B99-B584-44A7880D6D3D}"/>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F0E509AC-7214-4CB8-8891-9DEB9DF1E4DA}"/>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43883DF7-DD5D-47C8-AEEB-B9BB2CA08E99}"/>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478D13AA-9120-45FC-8DDC-5A78C6902C00}"/>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A47ECF13-641D-47CB-B17F-D6EDB76CA3D7}"/>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3F79313E-33E2-4BC7-BFAE-84BAA7DD75DF}"/>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E5717C4D-CAC6-4314-A52F-A0F287A65E8B}"/>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0B920A15-1B88-4F14-B871-563A51808A3D}"/>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80CA3F75-40B8-4E80-96A3-A2FAAFB1C181}"/>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E9586987-906E-4BE3-8376-8B3C02136B3C}"/>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49A2AD63-9FFA-4C40-90B0-FFE5030CA4B5}"/>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C1A29A4-8FE1-4B5A-9C17-5B6D347B23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8F66F88-35B1-4B51-B98E-A5EC2ABAE8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36DDE82-8C0E-4337-9B2C-FDD0102ABB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F9061C3-2D39-4932-8754-1D9F97F239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6E57633-D9FB-4E1D-935C-AD47956605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0" name="楕円 639">
          <a:extLst>
            <a:ext uri="{FF2B5EF4-FFF2-40B4-BE49-F238E27FC236}">
              <a16:creationId xmlns:a16="http://schemas.microsoft.com/office/drawing/2014/main" id="{51105A85-0ECB-44BD-A285-7D40AF8FFFE6}"/>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4469B984-FED2-4BC7-9467-38E21711E546}"/>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102362</xdr:rowOff>
    </xdr:from>
    <xdr:to>
      <xdr:col>81</xdr:col>
      <xdr:colOff>101600</xdr:colOff>
      <xdr:row>62</xdr:row>
      <xdr:rowOff>32512</xdr:rowOff>
    </xdr:to>
    <xdr:sp macro="" textlink="">
      <xdr:nvSpPr>
        <xdr:cNvPr id="642" name="楕円 641">
          <a:extLst>
            <a:ext uri="{FF2B5EF4-FFF2-40B4-BE49-F238E27FC236}">
              <a16:creationId xmlns:a16="http://schemas.microsoft.com/office/drawing/2014/main" id="{F7FFC9AF-9CF6-4897-9E7E-78FEEB72921A}"/>
            </a:ext>
          </a:extLst>
        </xdr:cNvPr>
        <xdr:cNvSpPr/>
      </xdr:nvSpPr>
      <xdr:spPr>
        <a:xfrm>
          <a:off x="15430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153162</xdr:rowOff>
    </xdr:from>
    <xdr:to>
      <xdr:col>85</xdr:col>
      <xdr:colOff>127000</xdr:colOff>
      <xdr:row>62</xdr:row>
      <xdr:rowOff>22860</xdr:rowOff>
    </xdr:to>
    <xdr:cxnSp macro="">
      <xdr:nvCxnSpPr>
        <xdr:cNvPr id="643" name="直線コネクタ 642">
          <a:extLst>
            <a:ext uri="{FF2B5EF4-FFF2-40B4-BE49-F238E27FC236}">
              <a16:creationId xmlns:a16="http://schemas.microsoft.com/office/drawing/2014/main" id="{120F881C-51D5-46E6-9B71-64E8382A2816}"/>
            </a:ext>
          </a:extLst>
        </xdr:cNvPr>
        <xdr:cNvCxnSpPr/>
      </xdr:nvCxnSpPr>
      <xdr:spPr>
        <a:xfrm>
          <a:off x="15481300" y="10611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44" name="楕円 643">
          <a:extLst>
            <a:ext uri="{FF2B5EF4-FFF2-40B4-BE49-F238E27FC236}">
              <a16:creationId xmlns:a16="http://schemas.microsoft.com/office/drawing/2014/main" id="{B294640D-F68B-4044-8BB1-9FEC89E2F1D9}"/>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153162</xdr:rowOff>
    </xdr:to>
    <xdr:cxnSp macro="">
      <xdr:nvCxnSpPr>
        <xdr:cNvPr id="645" name="直線コネクタ 644">
          <a:extLst>
            <a:ext uri="{FF2B5EF4-FFF2-40B4-BE49-F238E27FC236}">
              <a16:creationId xmlns:a16="http://schemas.microsoft.com/office/drawing/2014/main" id="{3AF8223B-C138-49C6-875E-A2CFFE7B0431}"/>
            </a:ext>
          </a:extLst>
        </xdr:cNvPr>
        <xdr:cNvCxnSpPr/>
      </xdr:nvCxnSpPr>
      <xdr:spPr>
        <a:xfrm>
          <a:off x="14592300" y="105613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646" name="楕円 645">
          <a:extLst>
            <a:ext uri="{FF2B5EF4-FFF2-40B4-BE49-F238E27FC236}">
              <a16:creationId xmlns:a16="http://schemas.microsoft.com/office/drawing/2014/main" id="{B8BD8974-F39E-4575-9E09-0EF90E77452E}"/>
            </a:ext>
          </a:extLst>
        </xdr:cNvPr>
        <xdr:cNvSpPr/>
      </xdr:nvSpPr>
      <xdr:spPr>
        <a:xfrm>
          <a:off x="1365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102870</xdr:rowOff>
    </xdr:to>
    <xdr:cxnSp macro="">
      <xdr:nvCxnSpPr>
        <xdr:cNvPr id="647" name="直線コネクタ 646">
          <a:extLst>
            <a:ext uri="{FF2B5EF4-FFF2-40B4-BE49-F238E27FC236}">
              <a16:creationId xmlns:a16="http://schemas.microsoft.com/office/drawing/2014/main" id="{D2384DE0-3B72-4BB7-AB9B-C584C7C541B6}"/>
            </a:ext>
          </a:extLst>
        </xdr:cNvPr>
        <xdr:cNvCxnSpPr/>
      </xdr:nvCxnSpPr>
      <xdr:spPr>
        <a:xfrm>
          <a:off x="13703300" y="10520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113792</xdr:rowOff>
    </xdr:from>
    <xdr:to>
      <xdr:col>67</xdr:col>
      <xdr:colOff>101600</xdr:colOff>
      <xdr:row>61</xdr:row>
      <xdr:rowOff>43942</xdr:rowOff>
    </xdr:to>
    <xdr:sp macro="" textlink="">
      <xdr:nvSpPr>
        <xdr:cNvPr id="648" name="楕円 647">
          <a:extLst>
            <a:ext uri="{FF2B5EF4-FFF2-40B4-BE49-F238E27FC236}">
              <a16:creationId xmlns:a16="http://schemas.microsoft.com/office/drawing/2014/main" id="{CAA4AFD1-AD1D-4AAE-8122-F552E9DCFCD7}"/>
            </a:ext>
          </a:extLst>
        </xdr:cNvPr>
        <xdr:cNvSpPr/>
      </xdr:nvSpPr>
      <xdr:spPr>
        <a:xfrm>
          <a:off x="1276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61722</xdr:rowOff>
    </xdr:to>
    <xdr:cxnSp macro="">
      <xdr:nvCxnSpPr>
        <xdr:cNvPr id="649" name="直線コネクタ 648">
          <a:extLst>
            <a:ext uri="{FF2B5EF4-FFF2-40B4-BE49-F238E27FC236}">
              <a16:creationId xmlns:a16="http://schemas.microsoft.com/office/drawing/2014/main" id="{15EA0BB6-6B2D-4789-A2C2-3EEE60193E88}"/>
            </a:ext>
          </a:extLst>
        </xdr:cNvPr>
        <xdr:cNvCxnSpPr/>
      </xdr:nvCxnSpPr>
      <xdr:spPr>
        <a:xfrm>
          <a:off x="12814300" y="10451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929BF784-6BC2-4742-AA4A-60CC2B766DFA}"/>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E248EEB2-E1AA-422C-BA84-DABAE141F852}"/>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919B3709-2067-4587-AD83-3A013781FDF7}"/>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58A73CA3-DB87-4A3E-8909-B2ADE5D42CFC}"/>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23639</xdr:rowOff>
    </xdr:from>
    <xdr:ext cx="405111" cy="259045"/>
    <xdr:sp macro="" textlink="">
      <xdr:nvSpPr>
        <xdr:cNvPr id="654" name="n_1mainValue【学校施設】&#10;有形固定資産減価償却率">
          <a:extLst>
            <a:ext uri="{FF2B5EF4-FFF2-40B4-BE49-F238E27FC236}">
              <a16:creationId xmlns:a16="http://schemas.microsoft.com/office/drawing/2014/main" id="{A2B5C209-0CAB-4718-9A2A-971E0D2FC031}"/>
            </a:ext>
          </a:extLst>
        </xdr:cNvPr>
        <xdr:cNvSpPr txBox="1"/>
      </xdr:nvSpPr>
      <xdr:spPr>
        <a:xfrm>
          <a:off x="15266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55" name="n_2mainValue【学校施設】&#10;有形固定資産減価償却率">
          <a:extLst>
            <a:ext uri="{FF2B5EF4-FFF2-40B4-BE49-F238E27FC236}">
              <a16:creationId xmlns:a16="http://schemas.microsoft.com/office/drawing/2014/main" id="{9AAADDC1-F68E-4D83-A762-106C394385B8}"/>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656" name="n_3mainValue【学校施設】&#10;有形固定資産減価償却率">
          <a:extLst>
            <a:ext uri="{FF2B5EF4-FFF2-40B4-BE49-F238E27FC236}">
              <a16:creationId xmlns:a16="http://schemas.microsoft.com/office/drawing/2014/main" id="{2095767A-A984-4D41-A847-4DA9DA912F6C}"/>
            </a:ext>
          </a:extLst>
        </xdr:cNvPr>
        <xdr:cNvSpPr txBox="1"/>
      </xdr:nvSpPr>
      <xdr:spPr>
        <a:xfrm>
          <a:off x="13500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35069</xdr:rowOff>
    </xdr:from>
    <xdr:ext cx="405111" cy="259045"/>
    <xdr:sp macro="" textlink="">
      <xdr:nvSpPr>
        <xdr:cNvPr id="657" name="n_4mainValue【学校施設】&#10;有形固定資産減価償却率">
          <a:extLst>
            <a:ext uri="{FF2B5EF4-FFF2-40B4-BE49-F238E27FC236}">
              <a16:creationId xmlns:a16="http://schemas.microsoft.com/office/drawing/2014/main" id="{59C6AB90-D10C-4E48-8857-46A3D322B3CE}"/>
            </a:ext>
          </a:extLst>
        </xdr:cNvPr>
        <xdr:cNvSpPr txBox="1"/>
      </xdr:nvSpPr>
      <xdr:spPr>
        <a:xfrm>
          <a:off x="12611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AB2E7B4E-31B6-4EF2-B96D-F97FB776D8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56DBE220-4F8F-4FD9-8281-87C8AEF721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A79A6CC-A7CA-4CE4-B7BE-310780D006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DAC347E2-B910-4A3A-A2A8-3CB1670BDE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3BD03D44-6675-42B0-86D9-59DD27A488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4B6D9FB4-734F-4BB0-9470-57ED270E29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49337DF4-E807-48EE-B52C-FF8EA179E9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473FAE2E-B891-455A-9A8E-F9985F0D79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92D290B-659D-462F-B066-C94908D641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C0289FD7-C900-4E54-9676-104C7F5852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6D5EA9D5-E8B6-4ED9-93E3-7B6F9C9AA47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20E797B4-25D0-49A1-860A-C60CFA43611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4676B19-2357-4605-B926-A5F2278D240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36E46599-BA43-4CB7-A8CB-B5CB7CF8F24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C174F512-C638-494A-90C6-0734EF97446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ACB5C039-B3A4-4260-882A-F9170F64DAB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A68A5FB4-25EA-493F-B74C-915066ED373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94378C0F-6C0B-4403-A823-BBE310FCBA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9872BC5A-DDEA-4061-BE6E-83F393D6718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A6C1FBE7-BC8C-4B61-B3A3-38B692E916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505BBBA1-BAD7-4097-A89A-2789AEA172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C100BE55-3BE5-43D7-B30C-9AF6DC89D7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CE227718-C13E-48D7-9F12-B66DB71F44A3}"/>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8B66A9F6-C6A1-451A-921D-BFAF476D004F}"/>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47156483-6666-477D-9449-39E4443A83E9}"/>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BE5C49E6-A140-460C-B024-963759AF849A}"/>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402E94C3-6321-4C73-B85A-686EC116F40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3A941442-72CB-415F-AD17-3A199D444C87}"/>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328DA1D5-D3B2-44CD-A351-C7591C4F398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34D6BAD2-D81C-467A-9438-D1EB83622107}"/>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F2C254B4-BB82-4951-BEDB-A61665ECF988}"/>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B5EBD370-7C09-402B-A5C4-C799F2AB0B85}"/>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63DEDCDF-C5C5-40B2-ABF5-11557A47EE7F}"/>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5F4108E-2C58-42C1-BDE6-72276BDB0E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057E6CC-2810-4D00-9AC6-EC6CCEE4C4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26D4CF2-DD0E-4E3E-ACCE-C3EEE46BDFC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83E4231-1B2A-499A-88AF-F68258DEDF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3D6799D-8D85-4F4D-90C0-D3FF4F68A5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696" name="楕円 695">
          <a:extLst>
            <a:ext uri="{FF2B5EF4-FFF2-40B4-BE49-F238E27FC236}">
              <a16:creationId xmlns:a16="http://schemas.microsoft.com/office/drawing/2014/main" id="{FCE87445-6F7A-4470-B220-2EEB8E0C0157}"/>
            </a:ext>
          </a:extLst>
        </xdr:cNvPr>
        <xdr:cNvSpPr/>
      </xdr:nvSpPr>
      <xdr:spPr>
        <a:xfrm>
          <a:off x="22110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697" name="【学校施設】&#10;一人当たり面積該当値テキスト">
          <a:extLst>
            <a:ext uri="{FF2B5EF4-FFF2-40B4-BE49-F238E27FC236}">
              <a16:creationId xmlns:a16="http://schemas.microsoft.com/office/drawing/2014/main" id="{E7DF5C5B-3729-46CC-AD57-94C657C03E6B}"/>
            </a:ext>
          </a:extLst>
        </xdr:cNvPr>
        <xdr:cNvSpPr txBox="1"/>
      </xdr:nvSpPr>
      <xdr:spPr>
        <a:xfrm>
          <a:off x="22199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98" name="楕円 697">
          <a:extLst>
            <a:ext uri="{FF2B5EF4-FFF2-40B4-BE49-F238E27FC236}">
              <a16:creationId xmlns:a16="http://schemas.microsoft.com/office/drawing/2014/main" id="{60407150-328A-4C93-8B10-BDEB90F21A15}"/>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169164</xdr:rowOff>
    </xdr:from>
    <xdr:to>
      <xdr:col>116</xdr:col>
      <xdr:colOff>63500</xdr:colOff>
      <xdr:row>61</xdr:row>
      <xdr:rowOff>0</xdr:rowOff>
    </xdr:to>
    <xdr:cxnSp macro="">
      <xdr:nvCxnSpPr>
        <xdr:cNvPr id="699" name="直線コネクタ 698">
          <a:extLst>
            <a:ext uri="{FF2B5EF4-FFF2-40B4-BE49-F238E27FC236}">
              <a16:creationId xmlns:a16="http://schemas.microsoft.com/office/drawing/2014/main" id="{23E5D4EC-72C4-43AA-B237-5FF8A69E53E6}"/>
            </a:ext>
          </a:extLst>
        </xdr:cNvPr>
        <xdr:cNvCxnSpPr/>
      </xdr:nvCxnSpPr>
      <xdr:spPr>
        <a:xfrm flipV="1">
          <a:off x="21323300" y="104561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700" name="楕円 699">
          <a:extLst>
            <a:ext uri="{FF2B5EF4-FFF2-40B4-BE49-F238E27FC236}">
              <a16:creationId xmlns:a16="http://schemas.microsoft.com/office/drawing/2014/main" id="{08EAFA22-B9AB-4935-831F-A693FE31A187}"/>
            </a:ext>
          </a:extLst>
        </xdr:cNvPr>
        <xdr:cNvSpPr/>
      </xdr:nvSpPr>
      <xdr:spPr>
        <a:xfrm>
          <a:off x="20383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9144</xdr:rowOff>
    </xdr:to>
    <xdr:cxnSp macro="">
      <xdr:nvCxnSpPr>
        <xdr:cNvPr id="701" name="直線コネクタ 700">
          <a:extLst>
            <a:ext uri="{FF2B5EF4-FFF2-40B4-BE49-F238E27FC236}">
              <a16:creationId xmlns:a16="http://schemas.microsoft.com/office/drawing/2014/main" id="{9557FEB0-6591-4998-BCA1-BAB3011830B7}"/>
            </a:ext>
          </a:extLst>
        </xdr:cNvPr>
        <xdr:cNvCxnSpPr/>
      </xdr:nvCxnSpPr>
      <xdr:spPr>
        <a:xfrm flipV="1">
          <a:off x="20434300" y="104584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702" name="楕円 701">
          <a:extLst>
            <a:ext uri="{FF2B5EF4-FFF2-40B4-BE49-F238E27FC236}">
              <a16:creationId xmlns:a16="http://schemas.microsoft.com/office/drawing/2014/main" id="{C03CFB86-4B14-412D-BB5A-A093B4428B4A}"/>
            </a:ext>
          </a:extLst>
        </xdr:cNvPr>
        <xdr:cNvSpPr/>
      </xdr:nvSpPr>
      <xdr:spPr>
        <a:xfrm>
          <a:off x="19494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16002</xdr:rowOff>
    </xdr:to>
    <xdr:cxnSp macro="">
      <xdr:nvCxnSpPr>
        <xdr:cNvPr id="703" name="直線コネクタ 702">
          <a:extLst>
            <a:ext uri="{FF2B5EF4-FFF2-40B4-BE49-F238E27FC236}">
              <a16:creationId xmlns:a16="http://schemas.microsoft.com/office/drawing/2014/main" id="{6C615326-500E-440F-BD91-755E12429609}"/>
            </a:ext>
          </a:extLst>
        </xdr:cNvPr>
        <xdr:cNvCxnSpPr/>
      </xdr:nvCxnSpPr>
      <xdr:spPr>
        <a:xfrm flipV="1">
          <a:off x="19545300" y="104675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xdr:rowOff>
    </xdr:from>
    <xdr:to>
      <xdr:col>98</xdr:col>
      <xdr:colOff>38100</xdr:colOff>
      <xdr:row>61</xdr:row>
      <xdr:rowOff>117094</xdr:rowOff>
    </xdr:to>
    <xdr:sp macro="" textlink="">
      <xdr:nvSpPr>
        <xdr:cNvPr id="704" name="楕円 703">
          <a:extLst>
            <a:ext uri="{FF2B5EF4-FFF2-40B4-BE49-F238E27FC236}">
              <a16:creationId xmlns:a16="http://schemas.microsoft.com/office/drawing/2014/main" id="{9BDB2C61-5932-42A0-BC8C-2ADC8578F3FA}"/>
            </a:ext>
          </a:extLst>
        </xdr:cNvPr>
        <xdr:cNvSpPr/>
      </xdr:nvSpPr>
      <xdr:spPr>
        <a:xfrm>
          <a:off x="18605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66294</xdr:rowOff>
    </xdr:to>
    <xdr:cxnSp macro="">
      <xdr:nvCxnSpPr>
        <xdr:cNvPr id="705" name="直線コネクタ 704">
          <a:extLst>
            <a:ext uri="{FF2B5EF4-FFF2-40B4-BE49-F238E27FC236}">
              <a16:creationId xmlns:a16="http://schemas.microsoft.com/office/drawing/2014/main" id="{C0386133-8B43-4400-96A0-C5CB7A0EA2CE}"/>
            </a:ext>
          </a:extLst>
        </xdr:cNvPr>
        <xdr:cNvCxnSpPr/>
      </xdr:nvCxnSpPr>
      <xdr:spPr>
        <a:xfrm flipV="1">
          <a:off x="18656300" y="1047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7B5D0725-4C62-47B3-8656-08C52D5602BD}"/>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7" name="n_2aveValue【学校施設】&#10;一人当たり面積">
          <a:extLst>
            <a:ext uri="{FF2B5EF4-FFF2-40B4-BE49-F238E27FC236}">
              <a16:creationId xmlns:a16="http://schemas.microsoft.com/office/drawing/2014/main" id="{618BF371-42F6-4CD7-B5FE-732718805E22}"/>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3AC60145-CD8E-4629-A855-5DD9445C4FAB}"/>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C8329187-89FC-478E-BCDD-70DC07F7A19E}"/>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710" name="n_1mainValue【学校施設】&#10;一人当たり面積">
          <a:extLst>
            <a:ext uri="{FF2B5EF4-FFF2-40B4-BE49-F238E27FC236}">
              <a16:creationId xmlns:a16="http://schemas.microsoft.com/office/drawing/2014/main" id="{AA9E6EA2-D66B-4A92-B8BE-12948705C88B}"/>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76471</xdr:rowOff>
    </xdr:from>
    <xdr:ext cx="469744" cy="259045"/>
    <xdr:sp macro="" textlink="">
      <xdr:nvSpPr>
        <xdr:cNvPr id="711" name="n_2mainValue【学校施設】&#10;一人当たり面積">
          <a:extLst>
            <a:ext uri="{FF2B5EF4-FFF2-40B4-BE49-F238E27FC236}">
              <a16:creationId xmlns:a16="http://schemas.microsoft.com/office/drawing/2014/main" id="{5C3390EF-B823-4466-8CEC-D274B10295D5}"/>
            </a:ext>
          </a:extLst>
        </xdr:cNvPr>
        <xdr:cNvSpPr txBox="1"/>
      </xdr:nvSpPr>
      <xdr:spPr>
        <a:xfrm>
          <a:off x="20199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712" name="n_3mainValue【学校施設】&#10;一人当たり面積">
          <a:extLst>
            <a:ext uri="{FF2B5EF4-FFF2-40B4-BE49-F238E27FC236}">
              <a16:creationId xmlns:a16="http://schemas.microsoft.com/office/drawing/2014/main" id="{41293B30-0A2A-47FA-81AA-C5BFE1A5D365}"/>
            </a:ext>
          </a:extLst>
        </xdr:cNvPr>
        <xdr:cNvSpPr txBox="1"/>
      </xdr:nvSpPr>
      <xdr:spPr>
        <a:xfrm>
          <a:off x="19310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133621</xdr:rowOff>
    </xdr:from>
    <xdr:ext cx="469744" cy="259045"/>
    <xdr:sp macro="" textlink="">
      <xdr:nvSpPr>
        <xdr:cNvPr id="713" name="n_4mainValue【学校施設】&#10;一人当たり面積">
          <a:extLst>
            <a:ext uri="{FF2B5EF4-FFF2-40B4-BE49-F238E27FC236}">
              <a16:creationId xmlns:a16="http://schemas.microsoft.com/office/drawing/2014/main" id="{1BA35DA1-7E86-46DC-A150-9EAABC823A5C}"/>
            </a:ext>
          </a:extLst>
        </xdr:cNvPr>
        <xdr:cNvSpPr txBox="1"/>
      </xdr:nvSpPr>
      <xdr:spPr>
        <a:xfrm>
          <a:off x="18421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1D3AC0EF-AE53-487B-ADE5-B16A7A2246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52E7ABD2-992A-4388-A685-0EB3B02FE2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A03D1C6F-E865-4FEB-900C-89223D915C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959F523F-28D3-4B11-866B-99D926DB23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C1D00B14-725E-40EF-AEDB-F3C4BFEA1E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8FE23712-D0FC-4EA0-857A-E3AA12F99D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A79303DE-2919-4345-879B-2AEC5F6FED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D3FF8AA-6D2E-4C63-BC3D-D0470EC86E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B750EB2B-228B-4A7F-988C-2808B8C631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B4D17A4D-9353-41F0-A399-75531E3FC9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784EA514-73FB-4457-A4EF-833C3DBC91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EF367116-F369-4914-9260-D24003CAB40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BCF17BA7-A2C6-40D1-8850-9BDD868EEFC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9C24B847-EB1C-4160-97F7-F38CA35FEA1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269C0D61-1BAA-4C11-ADB9-5ACC701737C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51319362-CD27-4B2F-B576-7511B12DD30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9EA2EAA9-E9B0-44D3-92C0-DDC539CA543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A081C89A-AD9A-44ED-A4F5-8571318DEEB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7ADE9860-DFCC-4E47-BC82-34600C4C0909}"/>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85A91336-7AB2-4CD7-B444-1E20DBF553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851EEF57-4016-4830-B6A2-001F6C7A345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6E7F6C39-CA82-4CD4-9C83-3DD0152D56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A9951AEE-3535-4FDF-8971-7086EE481A97}"/>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62A3C398-9DA3-4448-805F-79335174B5C8}"/>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3D7C95C8-736C-48A8-8209-B86064602788}"/>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8F92F47B-341A-4C31-ABC2-F836BB139448}"/>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B318AEA9-7186-42BC-AB4E-C39DDEFFA073}"/>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9231968E-AE09-48E9-A182-616F3ECED116}"/>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A82CF9CB-6C26-4FC3-9214-903E73B0FC3A}"/>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04655D72-E6D2-48EB-84C8-5E04176F6B35}"/>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43861650-9B59-4383-8599-F75BB5896B87}"/>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D1989468-5815-4ACF-A9B6-234FF1E95EC4}"/>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59986454-5E5E-4D8B-A6BF-197E16371D5D}"/>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4BA0708-2FDF-4557-B1C9-878B021F97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1E9789B-86D7-47F4-B22A-3947974746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1198059-195A-4F3E-A3D2-36F7E32EE2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FC820420-B5C1-4155-A210-04CC78F1DF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EFE68BE-1864-4AD3-A2DC-B925B38115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752" name="楕円 751">
          <a:extLst>
            <a:ext uri="{FF2B5EF4-FFF2-40B4-BE49-F238E27FC236}">
              <a16:creationId xmlns:a16="http://schemas.microsoft.com/office/drawing/2014/main" id="{5CADCFB2-F852-4353-B35C-C3746AD1BB05}"/>
            </a:ext>
          </a:extLst>
        </xdr:cNvPr>
        <xdr:cNvSpPr/>
      </xdr:nvSpPr>
      <xdr:spPr>
        <a:xfrm>
          <a:off x="16268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29735</xdr:rowOff>
    </xdr:from>
    <xdr:ext cx="405111" cy="259045"/>
    <xdr:sp macro="" textlink="">
      <xdr:nvSpPr>
        <xdr:cNvPr id="753" name="【児童館】&#10;有形固定資産減価償却率該当値テキスト">
          <a:extLst>
            <a:ext uri="{FF2B5EF4-FFF2-40B4-BE49-F238E27FC236}">
              <a16:creationId xmlns:a16="http://schemas.microsoft.com/office/drawing/2014/main" id="{9399A367-746A-47D4-9BC6-DFB5F7DCBB23}"/>
            </a:ext>
          </a:extLst>
        </xdr:cNvPr>
        <xdr:cNvSpPr txBox="1"/>
      </xdr:nvSpPr>
      <xdr:spPr>
        <a:xfrm>
          <a:off x="16357600"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49022</xdr:rowOff>
    </xdr:from>
    <xdr:to>
      <xdr:col>81</xdr:col>
      <xdr:colOff>101600</xdr:colOff>
      <xdr:row>81</xdr:row>
      <xdr:rowOff>150622</xdr:rowOff>
    </xdr:to>
    <xdr:sp macro="" textlink="">
      <xdr:nvSpPr>
        <xdr:cNvPr id="754" name="楕円 753">
          <a:extLst>
            <a:ext uri="{FF2B5EF4-FFF2-40B4-BE49-F238E27FC236}">
              <a16:creationId xmlns:a16="http://schemas.microsoft.com/office/drawing/2014/main" id="{DC29A982-1FC7-47A0-AE93-D693334737ED}"/>
            </a:ext>
          </a:extLst>
        </xdr:cNvPr>
        <xdr:cNvSpPr/>
      </xdr:nvSpPr>
      <xdr:spPr>
        <a:xfrm>
          <a:off x="15430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99822</xdr:rowOff>
    </xdr:from>
    <xdr:to>
      <xdr:col>85</xdr:col>
      <xdr:colOff>127000</xdr:colOff>
      <xdr:row>81</xdr:row>
      <xdr:rowOff>102108</xdr:rowOff>
    </xdr:to>
    <xdr:cxnSp macro="">
      <xdr:nvCxnSpPr>
        <xdr:cNvPr id="755" name="直線コネクタ 754">
          <a:extLst>
            <a:ext uri="{FF2B5EF4-FFF2-40B4-BE49-F238E27FC236}">
              <a16:creationId xmlns:a16="http://schemas.microsoft.com/office/drawing/2014/main" id="{6D546D27-2F40-4F73-A356-F599FDB0A577}"/>
            </a:ext>
          </a:extLst>
        </xdr:cNvPr>
        <xdr:cNvCxnSpPr/>
      </xdr:nvCxnSpPr>
      <xdr:spPr>
        <a:xfrm>
          <a:off x="15481300" y="139872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165608</xdr:rowOff>
    </xdr:from>
    <xdr:to>
      <xdr:col>76</xdr:col>
      <xdr:colOff>165100</xdr:colOff>
      <xdr:row>81</xdr:row>
      <xdr:rowOff>95758</xdr:rowOff>
    </xdr:to>
    <xdr:sp macro="" textlink="">
      <xdr:nvSpPr>
        <xdr:cNvPr id="756" name="楕円 755">
          <a:extLst>
            <a:ext uri="{FF2B5EF4-FFF2-40B4-BE49-F238E27FC236}">
              <a16:creationId xmlns:a16="http://schemas.microsoft.com/office/drawing/2014/main" id="{FEB9E12E-40E9-4ED0-92B3-2AD81C92792A}"/>
            </a:ext>
          </a:extLst>
        </xdr:cNvPr>
        <xdr:cNvSpPr/>
      </xdr:nvSpPr>
      <xdr:spPr>
        <a:xfrm>
          <a:off x="14541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99822</xdr:rowOff>
    </xdr:to>
    <xdr:cxnSp macro="">
      <xdr:nvCxnSpPr>
        <xdr:cNvPr id="757" name="直線コネクタ 756">
          <a:extLst>
            <a:ext uri="{FF2B5EF4-FFF2-40B4-BE49-F238E27FC236}">
              <a16:creationId xmlns:a16="http://schemas.microsoft.com/office/drawing/2014/main" id="{ACAA06F4-89EA-4E4A-9952-79FF2837199C}"/>
            </a:ext>
          </a:extLst>
        </xdr:cNvPr>
        <xdr:cNvCxnSpPr/>
      </xdr:nvCxnSpPr>
      <xdr:spPr>
        <a:xfrm>
          <a:off x="14592300" y="13932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8" name="楕円 757">
          <a:extLst>
            <a:ext uri="{FF2B5EF4-FFF2-40B4-BE49-F238E27FC236}">
              <a16:creationId xmlns:a16="http://schemas.microsoft.com/office/drawing/2014/main" id="{25D5C127-8B48-47DE-AF57-80E4A7B53FB7}"/>
            </a:ext>
          </a:extLst>
        </xdr:cNvPr>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44958</xdr:rowOff>
    </xdr:from>
    <xdr:to>
      <xdr:col>76</xdr:col>
      <xdr:colOff>114300</xdr:colOff>
      <xdr:row>81</xdr:row>
      <xdr:rowOff>83820</xdr:rowOff>
    </xdr:to>
    <xdr:cxnSp macro="">
      <xdr:nvCxnSpPr>
        <xdr:cNvPr id="759" name="直線コネクタ 758">
          <a:extLst>
            <a:ext uri="{FF2B5EF4-FFF2-40B4-BE49-F238E27FC236}">
              <a16:creationId xmlns:a16="http://schemas.microsoft.com/office/drawing/2014/main" id="{1A83B4FF-63F8-4EFE-A827-5DAB7338D439}"/>
            </a:ext>
          </a:extLst>
        </xdr:cNvPr>
        <xdr:cNvCxnSpPr/>
      </xdr:nvCxnSpPr>
      <xdr:spPr>
        <a:xfrm flipV="1">
          <a:off x="13703300" y="139324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161037</xdr:rowOff>
    </xdr:from>
    <xdr:to>
      <xdr:col>67</xdr:col>
      <xdr:colOff>101600</xdr:colOff>
      <xdr:row>81</xdr:row>
      <xdr:rowOff>91187</xdr:rowOff>
    </xdr:to>
    <xdr:sp macro="" textlink="">
      <xdr:nvSpPr>
        <xdr:cNvPr id="760" name="楕円 759">
          <a:extLst>
            <a:ext uri="{FF2B5EF4-FFF2-40B4-BE49-F238E27FC236}">
              <a16:creationId xmlns:a16="http://schemas.microsoft.com/office/drawing/2014/main" id="{76773952-DEC1-422B-BDA5-3CDEF2B20BA6}"/>
            </a:ext>
          </a:extLst>
        </xdr:cNvPr>
        <xdr:cNvSpPr/>
      </xdr:nvSpPr>
      <xdr:spPr>
        <a:xfrm>
          <a:off x="1276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40387</xdr:rowOff>
    </xdr:from>
    <xdr:to>
      <xdr:col>71</xdr:col>
      <xdr:colOff>177800</xdr:colOff>
      <xdr:row>81</xdr:row>
      <xdr:rowOff>83820</xdr:rowOff>
    </xdr:to>
    <xdr:cxnSp macro="">
      <xdr:nvCxnSpPr>
        <xdr:cNvPr id="761" name="直線コネクタ 760">
          <a:extLst>
            <a:ext uri="{FF2B5EF4-FFF2-40B4-BE49-F238E27FC236}">
              <a16:creationId xmlns:a16="http://schemas.microsoft.com/office/drawing/2014/main" id="{927009B5-85F1-48C3-9B31-E9A5A99946CF}"/>
            </a:ext>
          </a:extLst>
        </xdr:cNvPr>
        <xdr:cNvCxnSpPr/>
      </xdr:nvCxnSpPr>
      <xdr:spPr>
        <a:xfrm>
          <a:off x="12814300" y="1392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a:extLst>
            <a:ext uri="{FF2B5EF4-FFF2-40B4-BE49-F238E27FC236}">
              <a16:creationId xmlns:a16="http://schemas.microsoft.com/office/drawing/2014/main" id="{B80E7341-69D4-4242-B0D1-E0B5F5D3E6C4}"/>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a:extLst>
            <a:ext uri="{FF2B5EF4-FFF2-40B4-BE49-F238E27FC236}">
              <a16:creationId xmlns:a16="http://schemas.microsoft.com/office/drawing/2014/main" id="{51BB7C44-3A37-411F-AE9E-0DBD529A0A3A}"/>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D590D14E-1777-4E26-B43C-E9A054B44EBE}"/>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a:extLst>
            <a:ext uri="{FF2B5EF4-FFF2-40B4-BE49-F238E27FC236}">
              <a16:creationId xmlns:a16="http://schemas.microsoft.com/office/drawing/2014/main" id="{B244F695-B3FA-4BF0-86C3-0F841CEFC68B}"/>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141749</xdr:rowOff>
    </xdr:from>
    <xdr:ext cx="405111" cy="259045"/>
    <xdr:sp macro="" textlink="">
      <xdr:nvSpPr>
        <xdr:cNvPr id="766" name="n_1mainValue【児童館】&#10;有形固定資産減価償却率">
          <a:extLst>
            <a:ext uri="{FF2B5EF4-FFF2-40B4-BE49-F238E27FC236}">
              <a16:creationId xmlns:a16="http://schemas.microsoft.com/office/drawing/2014/main" id="{63798B29-ED2E-4AD3-B4D1-C43C737E05D0}"/>
            </a:ext>
          </a:extLst>
        </xdr:cNvPr>
        <xdr:cNvSpPr txBox="1"/>
      </xdr:nvSpPr>
      <xdr:spPr>
        <a:xfrm>
          <a:off x="15266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86885</xdr:rowOff>
    </xdr:from>
    <xdr:ext cx="405111" cy="259045"/>
    <xdr:sp macro="" textlink="">
      <xdr:nvSpPr>
        <xdr:cNvPr id="767" name="n_2mainValue【児童館】&#10;有形固定資産減価償却率">
          <a:extLst>
            <a:ext uri="{FF2B5EF4-FFF2-40B4-BE49-F238E27FC236}">
              <a16:creationId xmlns:a16="http://schemas.microsoft.com/office/drawing/2014/main" id="{C74C41FE-9601-42CB-8DA6-BB6C38A0D0EA}"/>
            </a:ext>
          </a:extLst>
        </xdr:cNvPr>
        <xdr:cNvSpPr txBox="1"/>
      </xdr:nvSpPr>
      <xdr:spPr>
        <a:xfrm>
          <a:off x="14389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768" name="n_3mainValue【児童館】&#10;有形固定資産減価償却率">
          <a:extLst>
            <a:ext uri="{FF2B5EF4-FFF2-40B4-BE49-F238E27FC236}">
              <a16:creationId xmlns:a16="http://schemas.microsoft.com/office/drawing/2014/main" id="{325D85B6-07A6-4694-A2E6-335DE74D7D1C}"/>
            </a:ext>
          </a:extLst>
        </xdr:cNvPr>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82314</xdr:rowOff>
    </xdr:from>
    <xdr:ext cx="405111" cy="259045"/>
    <xdr:sp macro="" textlink="">
      <xdr:nvSpPr>
        <xdr:cNvPr id="769" name="n_4mainValue【児童館】&#10;有形固定資産減価償却率">
          <a:extLst>
            <a:ext uri="{FF2B5EF4-FFF2-40B4-BE49-F238E27FC236}">
              <a16:creationId xmlns:a16="http://schemas.microsoft.com/office/drawing/2014/main" id="{1C7F6DDA-A2D5-4F3E-9355-3CC6EAB10216}"/>
            </a:ext>
          </a:extLst>
        </xdr:cNvPr>
        <xdr:cNvSpPr txBox="1"/>
      </xdr:nvSpPr>
      <xdr:spPr>
        <a:xfrm>
          <a:off x="12611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DB99B1C4-222A-4681-B8FD-DFB2C873F4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8DC2CB1F-2FD4-4B81-BD78-3EF8091ABE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FAED0493-9FD4-4BDB-BB95-3397C862B9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E011EB1E-44F5-49E7-8166-31C69D2229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2E1385B-48E5-45E4-9441-D43663B024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1BCBC08E-E892-4B69-BEE2-725E46EDFD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D1695781-A575-479A-AE8A-D438432D99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4BCA7B1C-0A5B-4DCC-8686-2D193DBCFC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8F4BBF74-EEF6-4D0A-AAB4-AD9C0B78AC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B6EFB281-EEAC-447C-BCB4-D365568C87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6E1E6FD-32E3-4ABA-8EAB-2960239076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E87D28C7-BF43-4BC5-A4F6-465C0F33945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847BB628-2ADE-4625-A2ED-A5A8E7B718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2E1EF8DF-BFC0-4414-A349-513D5100129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8808EEF4-DC2E-4224-8602-C11FC5AECA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643BCFF0-A206-455C-8B3B-4D4F412A3E7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E7D2767E-66B1-4AD5-ABAE-5905D26CA67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9A8F2095-6606-42F6-A58F-34E9596A66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EC309651-0AC6-4188-B96C-1E0D16FEEE5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BBFE8EA4-8A03-44DF-94BA-3CFC1C9669C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3C76BC21-3599-45DB-A79A-E501DE5036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A1AFE07-A4E8-4689-A973-5A49D62DAA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AC0E8EE3-824E-4CA3-A7FD-B26C57A977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A6B33E2E-C63E-4EBF-99E4-557B0AF6565F}"/>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25F3AE03-F982-4258-8D97-84F632C5117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68D7D937-68B4-4103-ADA3-6CD0B590261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FBCFCC5F-5311-4AE8-84FE-70242E5503F1}"/>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3D42022E-42FD-4E48-B883-55F15C470EDF}"/>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B7F0848C-D264-47A2-8762-245441B56017}"/>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89ED094E-62A0-4132-8011-08FD324DF392}"/>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CDCE039A-96DC-4FDA-BCD2-070B1439DD69}"/>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9FC6093B-9468-4CF1-9914-419E2E2612DA}"/>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FAD447BD-59F2-4178-B05B-5681612F5A2B}"/>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FD5C327C-57EF-4779-BFCB-3ED2ECA69A3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9897BA56-2EA0-41A1-A4EB-D6A3281A1B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056B633-D521-411F-A808-76E7082F70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5BCA4BD-81DA-4342-B805-77377545D63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B1F93F2-0E56-42AF-9D1A-FE6D8CFE30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A0FC05D-A6C7-42F3-94CF-E6DD2CD3ED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09" name="楕円 808">
          <a:extLst>
            <a:ext uri="{FF2B5EF4-FFF2-40B4-BE49-F238E27FC236}">
              <a16:creationId xmlns:a16="http://schemas.microsoft.com/office/drawing/2014/main" id="{EF356B9F-E28B-430F-A5A0-A7585098D7B8}"/>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0" name="【児童館】&#10;一人当たり面積該当値テキスト">
          <a:extLst>
            <a:ext uri="{FF2B5EF4-FFF2-40B4-BE49-F238E27FC236}">
              <a16:creationId xmlns:a16="http://schemas.microsoft.com/office/drawing/2014/main" id="{E3E9D4C2-3725-4B8F-A6B7-90CE8D851EB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1" name="楕円 810">
          <a:extLst>
            <a:ext uri="{FF2B5EF4-FFF2-40B4-BE49-F238E27FC236}">
              <a16:creationId xmlns:a16="http://schemas.microsoft.com/office/drawing/2014/main" id="{518327EA-C5B6-4B79-AEF7-5CF3C634675B}"/>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12" name="直線コネクタ 811">
          <a:extLst>
            <a:ext uri="{FF2B5EF4-FFF2-40B4-BE49-F238E27FC236}">
              <a16:creationId xmlns:a16="http://schemas.microsoft.com/office/drawing/2014/main" id="{A4237FD5-09A7-4D28-BA24-EF9B8CC584C8}"/>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13" name="楕円 812">
          <a:extLst>
            <a:ext uri="{FF2B5EF4-FFF2-40B4-BE49-F238E27FC236}">
              <a16:creationId xmlns:a16="http://schemas.microsoft.com/office/drawing/2014/main" id="{E9B9671E-3F12-4895-80F0-38DD4BC4A28D}"/>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14" name="直線コネクタ 813">
          <a:extLst>
            <a:ext uri="{FF2B5EF4-FFF2-40B4-BE49-F238E27FC236}">
              <a16:creationId xmlns:a16="http://schemas.microsoft.com/office/drawing/2014/main" id="{90F69A76-7142-4152-B884-21342044621E}"/>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5" name="楕円 814">
          <a:extLst>
            <a:ext uri="{FF2B5EF4-FFF2-40B4-BE49-F238E27FC236}">
              <a16:creationId xmlns:a16="http://schemas.microsoft.com/office/drawing/2014/main" id="{6E19E374-79BC-4CF0-9E98-9D750FB846EC}"/>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6" name="直線コネクタ 815">
          <a:extLst>
            <a:ext uri="{FF2B5EF4-FFF2-40B4-BE49-F238E27FC236}">
              <a16:creationId xmlns:a16="http://schemas.microsoft.com/office/drawing/2014/main" id="{C70A8FBC-FBC0-4361-8051-3552ECF02CDC}"/>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7" name="楕円 816">
          <a:extLst>
            <a:ext uri="{FF2B5EF4-FFF2-40B4-BE49-F238E27FC236}">
              <a16:creationId xmlns:a16="http://schemas.microsoft.com/office/drawing/2014/main" id="{189EEBC1-40FE-4B96-8AC6-F5B332FEC0DC}"/>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18" name="直線コネクタ 817">
          <a:extLst>
            <a:ext uri="{FF2B5EF4-FFF2-40B4-BE49-F238E27FC236}">
              <a16:creationId xmlns:a16="http://schemas.microsoft.com/office/drawing/2014/main" id="{4B44A968-1C92-489D-9B42-F719BE0EEE3A}"/>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28D3A501-A5A2-4814-80D3-9101B764C93F}"/>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E43C8B25-9304-47C4-A5A0-05AB033A71B6}"/>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A8F0B9A0-E780-4169-8DEF-F61094DF49ED}"/>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5220FE87-BB72-4438-AE73-609A8E36638C}"/>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23" name="n_1mainValue【児童館】&#10;一人当たり面積">
          <a:extLst>
            <a:ext uri="{FF2B5EF4-FFF2-40B4-BE49-F238E27FC236}">
              <a16:creationId xmlns:a16="http://schemas.microsoft.com/office/drawing/2014/main" id="{33BE24A3-D224-4452-A6D9-86C9548B2B96}"/>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4" name="n_2mainValue【児童館】&#10;一人当たり面積">
          <a:extLst>
            <a:ext uri="{FF2B5EF4-FFF2-40B4-BE49-F238E27FC236}">
              <a16:creationId xmlns:a16="http://schemas.microsoft.com/office/drawing/2014/main" id="{AF717258-41FA-4D74-897E-537A4DEFD353}"/>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5" name="n_3mainValue【児童館】&#10;一人当たり面積">
          <a:extLst>
            <a:ext uri="{FF2B5EF4-FFF2-40B4-BE49-F238E27FC236}">
              <a16:creationId xmlns:a16="http://schemas.microsoft.com/office/drawing/2014/main" id="{99FEB634-DAD4-42C8-AC2E-494807BD909F}"/>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6" name="n_4mainValue【児童館】&#10;一人当たり面積">
          <a:extLst>
            <a:ext uri="{FF2B5EF4-FFF2-40B4-BE49-F238E27FC236}">
              <a16:creationId xmlns:a16="http://schemas.microsoft.com/office/drawing/2014/main" id="{45800394-BFA6-4E5A-9BE9-8D88A2AE35E4}"/>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C8891329-AFFC-4934-B7A9-DF3A75A45C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15A6315-7B76-453F-831A-098EE2595E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74264824-1772-4AE5-958C-A9D253B1DC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590E39A2-EB2A-427D-B7D4-622242363C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7E944861-8AD0-4834-95D9-57FFFE6815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FE635F1-4345-44C2-AE7A-9C8419E778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260CA239-7A76-4FB9-AC54-61BDEF4297D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E1837D01-A989-4099-BFB4-18765337B7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2FBC2F6-25E6-4584-91BE-E1471A8AF0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D3289288-2F7B-4854-B80C-8D7EB2805D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AB5A4517-8E0E-4998-8461-E7A71FF696A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62C4ADDB-5AFB-4685-BD16-5E5CA9441A0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5D152961-362A-4FA0-AE6B-D5BBD12D5A46}"/>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4B73E878-64B4-445B-88B5-58E80BA83C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AA1B5C66-A0B9-48E3-A2AE-7BD06885CE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BDE97023-6434-40B5-9B2A-581CC8A3B3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B96CCC75-A2CF-4A25-B52E-2B356C6419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A187397B-30D4-4A08-B9BD-34EE351846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9A87EDCA-DADE-488C-BAE0-9959A4E22D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D4132F68-B7F8-4F02-A3A2-2EB41087C7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CFB1AA12-40F1-4854-A040-A498404A80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455383D4-0A27-43F0-9C1D-AFCA1966F1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8C78FC67-FF13-4F54-9F4A-CEFED11F58BC}"/>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E8662A07-E3EA-4D8D-B2F9-B25497125C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08A15B7F-227D-451E-AEEB-05D82C40FC1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A42FAC50-43F2-422E-81F7-22A3FD4A69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D4F9C0C4-B4C8-4D2F-A943-057667CFEDC0}"/>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6901C9F4-B27E-4C99-8C32-9C2022A9234B}"/>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AB2A7185-1CDB-4494-81A5-3BBBC226C8D8}"/>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BC0E194B-9259-4B53-ABF9-3418CA0A7B3A}"/>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B35598C9-1D22-4DAD-9433-9E506C016453}"/>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63BBFA98-2BD0-4098-9743-D8211DAA1313}"/>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54DB0C23-00E7-49CD-AEED-5A053C0874FA}"/>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423B5DD3-6881-45D0-A824-3CC63065DF3E}"/>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5986BF03-386A-4506-A976-C4BA37554BA0}"/>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CF73C007-7569-467E-A85F-2FEA46E7876F}"/>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554AEF72-2587-47A9-BD28-1475C3385262}"/>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CACA3CB-2DC5-48C8-9BBD-CD45A979DF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5336A84C-1F47-4487-8A4B-F1339EFE9B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802F6C3-4CD6-4EA9-AF6F-F8E78F1703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5E18F2EE-9558-4E7B-8765-8361A58298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1C0B4C6-C81A-41ED-A052-062CA19EBD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869" name="楕円 868">
          <a:extLst>
            <a:ext uri="{FF2B5EF4-FFF2-40B4-BE49-F238E27FC236}">
              <a16:creationId xmlns:a16="http://schemas.microsoft.com/office/drawing/2014/main" id="{88865BE9-A28D-4D03-9D63-B6A82D5A4881}"/>
            </a:ext>
          </a:extLst>
        </xdr:cNvPr>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870" name="【公民館】&#10;有形固定資産減価償却率該当値テキスト">
          <a:extLst>
            <a:ext uri="{FF2B5EF4-FFF2-40B4-BE49-F238E27FC236}">
              <a16:creationId xmlns:a16="http://schemas.microsoft.com/office/drawing/2014/main" id="{93B38FEB-E0DF-4ED0-A6A5-825224B1022D}"/>
            </a:ext>
          </a:extLst>
        </xdr:cNvPr>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871" name="楕円 870">
          <a:extLst>
            <a:ext uri="{FF2B5EF4-FFF2-40B4-BE49-F238E27FC236}">
              <a16:creationId xmlns:a16="http://schemas.microsoft.com/office/drawing/2014/main" id="{ED633DC8-1C7D-4E7F-B669-D48688BCD403}"/>
            </a:ext>
          </a:extLst>
        </xdr:cNvPr>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125186</xdr:rowOff>
    </xdr:from>
    <xdr:to>
      <xdr:col>85</xdr:col>
      <xdr:colOff>127000</xdr:colOff>
      <xdr:row>104</xdr:row>
      <xdr:rowOff>131718</xdr:rowOff>
    </xdr:to>
    <xdr:cxnSp macro="">
      <xdr:nvCxnSpPr>
        <xdr:cNvPr id="872" name="直線コネクタ 871">
          <a:extLst>
            <a:ext uri="{FF2B5EF4-FFF2-40B4-BE49-F238E27FC236}">
              <a16:creationId xmlns:a16="http://schemas.microsoft.com/office/drawing/2014/main" id="{CB0DCF2C-DA8C-4699-BFCC-2B331BE9897B}"/>
            </a:ext>
          </a:extLst>
        </xdr:cNvPr>
        <xdr:cNvCxnSpPr/>
      </xdr:nvCxnSpPr>
      <xdr:spPr>
        <a:xfrm>
          <a:off x="15481300" y="179559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73" name="楕円 872">
          <a:extLst>
            <a:ext uri="{FF2B5EF4-FFF2-40B4-BE49-F238E27FC236}">
              <a16:creationId xmlns:a16="http://schemas.microsoft.com/office/drawing/2014/main" id="{64459CC1-963C-4BCF-8A06-FBA7CDD5E7C5}"/>
            </a:ext>
          </a:extLst>
        </xdr:cNvPr>
        <xdr:cNvSpPr/>
      </xdr:nvSpPr>
      <xdr:spPr>
        <a:xfrm>
          <a:off x="1454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125186</xdr:rowOff>
    </xdr:to>
    <xdr:cxnSp macro="">
      <xdr:nvCxnSpPr>
        <xdr:cNvPr id="874" name="直線コネクタ 873">
          <a:extLst>
            <a:ext uri="{FF2B5EF4-FFF2-40B4-BE49-F238E27FC236}">
              <a16:creationId xmlns:a16="http://schemas.microsoft.com/office/drawing/2014/main" id="{5855D41E-DCD4-4ABF-BDC5-A3ACA38DCADF}"/>
            </a:ext>
          </a:extLst>
        </xdr:cNvPr>
        <xdr:cNvCxnSpPr/>
      </xdr:nvCxnSpPr>
      <xdr:spPr>
        <a:xfrm>
          <a:off x="14592300" y="17923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5" name="楕円 874">
          <a:extLst>
            <a:ext uri="{FF2B5EF4-FFF2-40B4-BE49-F238E27FC236}">
              <a16:creationId xmlns:a16="http://schemas.microsoft.com/office/drawing/2014/main" id="{E2EE71CF-446A-478E-98E3-17224C295472}"/>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92529</xdr:rowOff>
    </xdr:to>
    <xdr:cxnSp macro="">
      <xdr:nvCxnSpPr>
        <xdr:cNvPr id="876" name="直線コネクタ 875">
          <a:extLst>
            <a:ext uri="{FF2B5EF4-FFF2-40B4-BE49-F238E27FC236}">
              <a16:creationId xmlns:a16="http://schemas.microsoft.com/office/drawing/2014/main" id="{C03A6620-CFFA-4DB6-8812-B20CEEB5323C}"/>
            </a:ext>
          </a:extLst>
        </xdr:cNvPr>
        <xdr:cNvCxnSpPr/>
      </xdr:nvCxnSpPr>
      <xdr:spPr>
        <a:xfrm>
          <a:off x="13703300" y="17907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877" name="楕円 876">
          <a:extLst>
            <a:ext uri="{FF2B5EF4-FFF2-40B4-BE49-F238E27FC236}">
              <a16:creationId xmlns:a16="http://schemas.microsoft.com/office/drawing/2014/main" id="{4DCD3FAC-B171-4456-9500-AF3489E60E47}"/>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76200</xdr:rowOff>
    </xdr:to>
    <xdr:cxnSp macro="">
      <xdr:nvCxnSpPr>
        <xdr:cNvPr id="878" name="直線コネクタ 877">
          <a:extLst>
            <a:ext uri="{FF2B5EF4-FFF2-40B4-BE49-F238E27FC236}">
              <a16:creationId xmlns:a16="http://schemas.microsoft.com/office/drawing/2014/main" id="{53BFE18E-A3B2-41E3-A511-7B64E6C5FF81}"/>
            </a:ext>
          </a:extLst>
        </xdr:cNvPr>
        <xdr:cNvCxnSpPr/>
      </xdr:nvCxnSpPr>
      <xdr:spPr>
        <a:xfrm>
          <a:off x="12814300" y="178514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89FA1F3A-312B-487C-9933-FD23629940B5}"/>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A0AB1301-67F8-4130-AE37-6CDCA23E263D}"/>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A9454F10-EA11-464E-8014-B257A899B66E}"/>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7A247E25-159E-444C-A5AE-9B05FD860DB4}"/>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167113</xdr:rowOff>
    </xdr:from>
    <xdr:ext cx="405111" cy="259045"/>
    <xdr:sp macro="" textlink="">
      <xdr:nvSpPr>
        <xdr:cNvPr id="883" name="n_1mainValue【公民館】&#10;有形固定資産減価償却率">
          <a:extLst>
            <a:ext uri="{FF2B5EF4-FFF2-40B4-BE49-F238E27FC236}">
              <a16:creationId xmlns:a16="http://schemas.microsoft.com/office/drawing/2014/main" id="{C8B54068-D2FE-409F-8D48-705319B3A37E}"/>
            </a:ext>
          </a:extLst>
        </xdr:cNvPr>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4" name="n_2mainValue【公民館】&#10;有形固定資産減価償却率">
          <a:extLst>
            <a:ext uri="{FF2B5EF4-FFF2-40B4-BE49-F238E27FC236}">
              <a16:creationId xmlns:a16="http://schemas.microsoft.com/office/drawing/2014/main" id="{C5B68B92-0678-4AAB-B81D-4D6A190B2663}"/>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85" name="n_3mainValue【公民館】&#10;有形固定資産減価償却率">
          <a:extLst>
            <a:ext uri="{FF2B5EF4-FFF2-40B4-BE49-F238E27FC236}">
              <a16:creationId xmlns:a16="http://schemas.microsoft.com/office/drawing/2014/main" id="{3DB5A7F2-B848-420F-A1C9-BB58CB95A994}"/>
            </a:ext>
          </a:extLst>
        </xdr:cNvPr>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86" name="n_4mainValue【公民館】&#10;有形固定資産減価償却率">
          <a:extLst>
            <a:ext uri="{FF2B5EF4-FFF2-40B4-BE49-F238E27FC236}">
              <a16:creationId xmlns:a16="http://schemas.microsoft.com/office/drawing/2014/main" id="{7CC8029B-61FA-4ADF-8BED-4FBD14C993C2}"/>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4250CCD0-647E-4AD9-ABBF-8F15D32E64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CE2889B6-4B44-485D-A498-333FB4090E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4A57E4BA-A874-4B35-B11F-261004767D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96D83ACB-7BC0-40DF-B8EB-F48B92F6BE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599365B7-4858-48D0-B57A-3E8988A1F6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E6B4C989-556A-4F0E-8B94-5A8CECDC1D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4340A59A-3DE5-4F84-9F97-C0547ECFC9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AD1461BA-0C99-434B-ADBC-6F8DE514F2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AC961BBE-E8D6-4467-A01D-46BA7F1077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794C9FDF-47D8-4636-9436-7411996A0E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66AE24AB-898D-4BE0-8CBE-81222B5D06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CB7BF916-968E-4986-A455-13B30FC3AC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B54E4DEC-1BC7-4EB1-A46D-F9C9EC1DDC8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08CE1B33-0CDB-44CE-BBEB-892F49C874F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6CCC4761-D4AF-4CFB-83BC-E127D8A5322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B109B8CF-B2B7-4268-9286-A6F79D9190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EEA6E0FE-A7D4-449E-9C94-F4FC8872B1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76823073-D5A3-4388-9C41-E05DA4970A2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CCF6EB78-5313-4DCE-A933-767ED6C99B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5DDA8129-E7F8-4F50-B940-451926388D7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F166E545-81DE-4D84-BE0D-4882844528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6E42F2DE-4319-44F7-9C00-E016E4B1CA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6B645F27-B9CE-4901-87B0-8DD17FECC3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2F0423F5-C4B5-4855-9D8F-5FBD2DDE89AB}"/>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70AF7D78-7872-4AB6-984B-B01DBABFBD2F}"/>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327D9D93-9296-48B9-9026-988120F1D434}"/>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CA27FAE2-9C4D-4BEB-A68A-462DE676D060}"/>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81B5F356-D8C4-471D-A2CC-FE262EA9D7B7}"/>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a:extLst>
            <a:ext uri="{FF2B5EF4-FFF2-40B4-BE49-F238E27FC236}">
              <a16:creationId xmlns:a16="http://schemas.microsoft.com/office/drawing/2014/main" id="{9BD601FA-2600-4EC3-A1CE-D4A94C2AE407}"/>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CA7A987A-2754-4842-8647-C40AD5A19907}"/>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C23C333A-62FB-41BA-8F6E-B798EAAC605E}"/>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6AC654D0-A98B-4B63-A8BE-09C66D96D7DA}"/>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6187180F-1056-4178-809D-73068A4EE12B}"/>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3667777C-07DE-4602-9E18-66BAE3498E4C}"/>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40C93BB-4388-4D9F-95DA-DD12DA74B4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26DD9AC-6250-4D66-BCD8-F38CCD3D99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5FFE7F2-7CB2-4986-8B79-7452DD6392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D416232-F9ED-439F-A83A-DA3801DB26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4A90CA0-8454-4CED-9F53-91C07A42E8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926" name="楕円 925">
          <a:extLst>
            <a:ext uri="{FF2B5EF4-FFF2-40B4-BE49-F238E27FC236}">
              <a16:creationId xmlns:a16="http://schemas.microsoft.com/office/drawing/2014/main" id="{0C593DFB-192F-43E6-8B44-3A9318D34986}"/>
            </a:ext>
          </a:extLst>
        </xdr:cNvPr>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927" name="【公民館】&#10;一人当たり面積該当値テキスト">
          <a:extLst>
            <a:ext uri="{FF2B5EF4-FFF2-40B4-BE49-F238E27FC236}">
              <a16:creationId xmlns:a16="http://schemas.microsoft.com/office/drawing/2014/main" id="{3047EF5D-3C96-4813-8323-4B8458539EDC}"/>
            </a:ext>
          </a:extLst>
        </xdr:cNvPr>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928" name="楕円 927">
          <a:extLst>
            <a:ext uri="{FF2B5EF4-FFF2-40B4-BE49-F238E27FC236}">
              <a16:creationId xmlns:a16="http://schemas.microsoft.com/office/drawing/2014/main" id="{06D91CA0-9CC9-432E-B547-B07D4A489CAD}"/>
            </a:ext>
          </a:extLst>
        </xdr:cNvPr>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50800</xdr:rowOff>
    </xdr:to>
    <xdr:cxnSp macro="">
      <xdr:nvCxnSpPr>
        <xdr:cNvPr id="929" name="直線コネクタ 928">
          <a:extLst>
            <a:ext uri="{FF2B5EF4-FFF2-40B4-BE49-F238E27FC236}">
              <a16:creationId xmlns:a16="http://schemas.microsoft.com/office/drawing/2014/main" id="{8249BAC0-C861-4CD2-91DE-44868CD6C233}"/>
            </a:ext>
          </a:extLst>
        </xdr:cNvPr>
        <xdr:cNvCxnSpPr/>
      </xdr:nvCxnSpPr>
      <xdr:spPr>
        <a:xfrm>
          <a:off x="21323300" y="1856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930" name="楕円 929">
          <a:extLst>
            <a:ext uri="{FF2B5EF4-FFF2-40B4-BE49-F238E27FC236}">
              <a16:creationId xmlns:a16="http://schemas.microsoft.com/office/drawing/2014/main" id="{C4C9B06F-57D9-4AAE-84CD-6A2B9F4B3ACA}"/>
            </a:ext>
          </a:extLst>
        </xdr:cNvPr>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50800</xdr:rowOff>
    </xdr:to>
    <xdr:cxnSp macro="">
      <xdr:nvCxnSpPr>
        <xdr:cNvPr id="931" name="直線コネクタ 930">
          <a:extLst>
            <a:ext uri="{FF2B5EF4-FFF2-40B4-BE49-F238E27FC236}">
              <a16:creationId xmlns:a16="http://schemas.microsoft.com/office/drawing/2014/main" id="{79C10C82-97A8-42A4-8A41-68E758B29B58}"/>
            </a:ext>
          </a:extLst>
        </xdr:cNvPr>
        <xdr:cNvCxnSpPr/>
      </xdr:nvCxnSpPr>
      <xdr:spPr>
        <a:xfrm>
          <a:off x="20434300" y="185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2" name="楕円 931">
          <a:extLst>
            <a:ext uri="{FF2B5EF4-FFF2-40B4-BE49-F238E27FC236}">
              <a16:creationId xmlns:a16="http://schemas.microsoft.com/office/drawing/2014/main" id="{ABE69094-4506-4990-827B-ECF85B6B61EE}"/>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76200</xdr:rowOff>
    </xdr:to>
    <xdr:cxnSp macro="">
      <xdr:nvCxnSpPr>
        <xdr:cNvPr id="933" name="直線コネクタ 932">
          <a:extLst>
            <a:ext uri="{FF2B5EF4-FFF2-40B4-BE49-F238E27FC236}">
              <a16:creationId xmlns:a16="http://schemas.microsoft.com/office/drawing/2014/main" id="{404EEE24-D46D-4677-AC4D-CBB0D0B1CF93}"/>
            </a:ext>
          </a:extLst>
        </xdr:cNvPr>
        <xdr:cNvCxnSpPr/>
      </xdr:nvCxnSpPr>
      <xdr:spPr>
        <a:xfrm flipV="1">
          <a:off x="19545300" y="1856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4" name="楕円 933">
          <a:extLst>
            <a:ext uri="{FF2B5EF4-FFF2-40B4-BE49-F238E27FC236}">
              <a16:creationId xmlns:a16="http://schemas.microsoft.com/office/drawing/2014/main" id="{DA831AC9-CF58-4F8E-A3F4-100FE368DA24}"/>
            </a:ext>
          </a:extLst>
        </xdr:cNvPr>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35" name="直線コネクタ 934">
          <a:extLst>
            <a:ext uri="{FF2B5EF4-FFF2-40B4-BE49-F238E27FC236}">
              <a16:creationId xmlns:a16="http://schemas.microsoft.com/office/drawing/2014/main" id="{43AAC644-773D-4A27-8331-465FFA8B50E6}"/>
            </a:ext>
          </a:extLst>
        </xdr:cNvPr>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a:extLst>
            <a:ext uri="{FF2B5EF4-FFF2-40B4-BE49-F238E27FC236}">
              <a16:creationId xmlns:a16="http://schemas.microsoft.com/office/drawing/2014/main" id="{D7C92789-5CDC-436D-966C-C651EB89F3FF}"/>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a:extLst>
            <a:ext uri="{FF2B5EF4-FFF2-40B4-BE49-F238E27FC236}">
              <a16:creationId xmlns:a16="http://schemas.microsoft.com/office/drawing/2014/main" id="{F2B66554-F7AD-48F6-A0F9-D94F85A95C26}"/>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a:extLst>
            <a:ext uri="{FF2B5EF4-FFF2-40B4-BE49-F238E27FC236}">
              <a16:creationId xmlns:a16="http://schemas.microsoft.com/office/drawing/2014/main" id="{01E69FE3-E768-4EC8-A935-6F741D43F6D9}"/>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a:extLst>
            <a:ext uri="{FF2B5EF4-FFF2-40B4-BE49-F238E27FC236}">
              <a16:creationId xmlns:a16="http://schemas.microsoft.com/office/drawing/2014/main" id="{6E622429-B266-4BCC-80BE-98F76571A956}"/>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940" name="n_1mainValue【公民館】&#10;一人当たり面積">
          <a:extLst>
            <a:ext uri="{FF2B5EF4-FFF2-40B4-BE49-F238E27FC236}">
              <a16:creationId xmlns:a16="http://schemas.microsoft.com/office/drawing/2014/main" id="{680136FB-6D09-4877-93ED-C21336ACFE50}"/>
            </a:ext>
          </a:extLst>
        </xdr:cNvPr>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941" name="n_2mainValue【公民館】&#10;一人当たり面積">
          <a:extLst>
            <a:ext uri="{FF2B5EF4-FFF2-40B4-BE49-F238E27FC236}">
              <a16:creationId xmlns:a16="http://schemas.microsoft.com/office/drawing/2014/main" id="{A246942D-CAAD-489A-B00C-5E26BE573C17}"/>
            </a:ext>
          </a:extLst>
        </xdr:cNvPr>
        <xdr:cNvSpPr txBox="1"/>
      </xdr:nvSpPr>
      <xdr:spPr>
        <a:xfrm>
          <a:off x="20199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2" name="n_3mainValue【公民館】&#10;一人当たり面積">
          <a:extLst>
            <a:ext uri="{FF2B5EF4-FFF2-40B4-BE49-F238E27FC236}">
              <a16:creationId xmlns:a16="http://schemas.microsoft.com/office/drawing/2014/main" id="{B47360CB-60B8-4CE6-BA87-E5D3722F8F94}"/>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3" name="n_4mainValue【公民館】&#10;一人当たり面積">
          <a:extLst>
            <a:ext uri="{FF2B5EF4-FFF2-40B4-BE49-F238E27FC236}">
              <a16:creationId xmlns:a16="http://schemas.microsoft.com/office/drawing/2014/main" id="{01F98309-B09F-47DB-8EF3-CFE42F37C6A2}"/>
            </a:ext>
          </a:extLst>
        </xdr:cNvPr>
        <xdr:cNvSpPr txBox="1"/>
      </xdr:nvSpPr>
      <xdr:spPr>
        <a:xfrm>
          <a:off x="18421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2F276D1D-6168-41EC-8626-0DFEE13D94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10B92711-527C-4638-BDA3-4A70DEF212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B0345A1F-FC0B-40B5-8AA4-4F58EDFCBF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本市では、高度経済成長期及び人口増加が著しかった昭和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年度）に個別長寿命化計画を策定し、その他の施設についても、「熊本市公共建築物長寿命化指針」に基づき、令和元年度（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対象施設の個別長寿命化計画を策定した。これらの計画等に基づき計画的な維持修繕に取り組むことで、財政負担の軽減や施設の長寿命化を図る。なお、公営住宅については、災害公営住宅の供用開始により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0FD4E2-F389-4BFE-AD94-A07D37496B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67F6A8-3F13-46F7-89AE-C49A2C29A4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172375-1076-4AC1-9822-88A02C1B44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A4DCAF-4442-4891-92A8-2C93C40F26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A64868-F144-4F81-B7C7-90B55B0302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70B9E4-2A1B-4E1A-8514-DD4C580740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134DAC-C2EB-4063-BE4B-FD2E918C63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F38F60-E91F-44EA-B82B-B400AD4A75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A9F52B-979E-49FE-83E6-81CD159367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DAB1E9-3C2A-45ED-A1E2-F2DAC6E5B4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A898A5-1FD9-46FD-939B-CB8BC9CCA6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06F7E0-1CCB-4125-B2FF-E769727CE1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CA629F-D795-4A23-A7AD-A8B1E49E7A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D6C4E8-A458-41D8-BDAF-1D7A2CFABC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33E6DF-CD72-4D83-B03D-3227422FD5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6DBAC1C-C112-4EA1-A086-AD5E49F8B6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58711C-45BC-47D4-A3A9-A7A162E235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1A4F90-474B-4D50-AE36-6267A94B6F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8B7B5D-8A04-4D75-8DEB-3E6D080DE0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1E7066-FC70-4E2B-BFA1-2597F39527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3D5B36-1917-4A70-9974-C52170ED94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FA6ED6-04C4-4C28-9557-38670B8818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1A5A9A-9D14-48B2-B1D5-C68F6A904E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3354F2-3B20-455F-A081-5347AB88CC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A250D-E0FC-4D32-A911-677B29B161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3752DC-49BC-4E8A-A6D5-89C5C5ECA2B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146BB2-3D0B-4E90-AF4D-D0AEFDF831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7C4C64-6119-4555-96EB-51957E0ECD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21D241-0FF7-495E-AD11-4CB5AE3416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E02396-35D2-49CC-9C02-3C5B86BBB1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F05BE2-0877-4DFD-91F5-F8F7F3486C6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D87280-84D1-4587-B659-4EBD8F254C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6D11A0-E5F7-49DB-8333-B662B22419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1A8433-E83C-4AD7-AB1E-99FD1C29477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5F129C-08EF-4105-996A-AFB1E77D24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0ABDE8-77AE-4D0B-BFE8-E394D0B04C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314319-232A-411F-AC7E-E251655D10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A3F17-FC72-4DBF-8256-E670EC0AA3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5508D0-55A8-4531-A451-C223A24366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611C9E-30AF-41AD-8161-A5D371227B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7DC067-0B3F-4C6F-B850-1DE8A0B45E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1993AE9-6894-423D-B8A0-E6B151FE9F1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27A76AC-21A4-401A-B7EF-D9D3422B780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82E01C7-6648-4589-86FF-0F04E492808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5F39E3-959F-4A3C-B1CC-068BA7FA396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26392FB-F482-4E99-A909-AF9FC44D4B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225AB7-114B-48FD-B9FA-F985F5ECC2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0672F3-2737-445E-B5D6-21EF19659B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052A74-757A-45ED-85EC-F9421458FC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6D1AD3E-DD02-46E9-A3B8-4FF08F98B2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A98097-EC7B-4FA1-B12B-5F231463C6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767C5B-53AB-4ADE-AAA2-B51A589537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2E9DED-DEF4-40BA-A003-7E600368C3B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FDE3349-D11C-4D94-91D8-C2987C3EBC8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1EDB76-EEFD-4436-9DE8-4ECD5D2ECC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47401CBB-CCEA-436F-8EAE-97CE3042171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9ED08EE4-5615-42BD-AEBA-9EF432A23B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2135FD02-BEF5-41CE-A6BE-FDC2F03645C2}"/>
            </a:ext>
          </a:extLst>
        </xdr:cNvPr>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a:extLst>
            <a:ext uri="{FF2B5EF4-FFF2-40B4-BE49-F238E27FC236}">
              <a16:creationId xmlns:a16="http://schemas.microsoft.com/office/drawing/2014/main" id="{F88CFEC3-CB40-4B70-A664-6B96DBD993CD}"/>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E889C311-6A4A-48FC-92DD-5C858E33181F}"/>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a:extLst>
            <a:ext uri="{FF2B5EF4-FFF2-40B4-BE49-F238E27FC236}">
              <a16:creationId xmlns:a16="http://schemas.microsoft.com/office/drawing/2014/main" id="{7E0A414A-F2CB-4780-9FED-1EA6F46C7FC3}"/>
            </a:ext>
          </a:extLst>
        </xdr:cNvPr>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a:extLst>
            <a:ext uri="{FF2B5EF4-FFF2-40B4-BE49-F238E27FC236}">
              <a16:creationId xmlns:a16="http://schemas.microsoft.com/office/drawing/2014/main" id="{AC9253A7-2D8B-4F33-AD1E-7C3CAF611F89}"/>
            </a:ext>
          </a:extLst>
        </xdr:cNvPr>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a:extLst>
            <a:ext uri="{FF2B5EF4-FFF2-40B4-BE49-F238E27FC236}">
              <a16:creationId xmlns:a16="http://schemas.microsoft.com/office/drawing/2014/main" id="{796BE20C-7C18-4D56-81E2-EBF840F7D2C6}"/>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5E23227C-A962-4F07-A046-57AB32E2D15A}"/>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1BDEA225-BE74-499E-BF7B-3CAA3BDAB2F4}"/>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a:extLst>
            <a:ext uri="{FF2B5EF4-FFF2-40B4-BE49-F238E27FC236}">
              <a16:creationId xmlns:a16="http://schemas.microsoft.com/office/drawing/2014/main" id="{A2A79012-1309-4898-ABC8-2BF63ACCEBA6}"/>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a:extLst>
            <a:ext uri="{FF2B5EF4-FFF2-40B4-BE49-F238E27FC236}">
              <a16:creationId xmlns:a16="http://schemas.microsoft.com/office/drawing/2014/main" id="{59D8DC9E-9D48-407E-B0A1-617C0B0FFD17}"/>
            </a:ext>
          </a:extLst>
        </xdr:cNvPr>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a:extLst>
            <a:ext uri="{FF2B5EF4-FFF2-40B4-BE49-F238E27FC236}">
              <a16:creationId xmlns:a16="http://schemas.microsoft.com/office/drawing/2014/main" id="{FE304EDB-07B2-4734-9CCC-2751F4BEB881}"/>
            </a:ext>
          </a:extLst>
        </xdr:cNvPr>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BAF5FA-BEEE-4B29-9CDB-C6BAEE24F2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5C59D8-324B-4076-916F-BDDB3F18C56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65087D-CCBF-4C2B-8EDB-62AE2B6E47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92CA64B-FA08-4087-90E7-35EB2648D1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03FE6D4-1167-496F-8724-5EE18415B1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5" name="楕円 74">
          <a:extLst>
            <a:ext uri="{FF2B5EF4-FFF2-40B4-BE49-F238E27FC236}">
              <a16:creationId xmlns:a16="http://schemas.microsoft.com/office/drawing/2014/main" id="{C5F86368-32E5-491D-A0A6-DF61F4C4DABA}"/>
            </a:ext>
          </a:extLst>
        </xdr:cNvPr>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139535</xdr:rowOff>
    </xdr:from>
    <xdr:ext cx="405111" cy="259045"/>
    <xdr:sp macro="" textlink="">
      <xdr:nvSpPr>
        <xdr:cNvPr id="76" name="【図書館】&#10;有形固定資産減価償却率該当値テキスト">
          <a:extLst>
            <a:ext uri="{FF2B5EF4-FFF2-40B4-BE49-F238E27FC236}">
              <a16:creationId xmlns:a16="http://schemas.microsoft.com/office/drawing/2014/main" id="{237C24D5-56FA-44B1-BC25-976F98E73F53}"/>
            </a:ext>
          </a:extLst>
        </xdr:cNvPr>
        <xdr:cNvSpPr txBox="1"/>
      </xdr:nvSpPr>
      <xdr:spPr>
        <a:xfrm>
          <a:off x="4673600" y="5968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7" name="楕円 76">
          <a:extLst>
            <a:ext uri="{FF2B5EF4-FFF2-40B4-BE49-F238E27FC236}">
              <a16:creationId xmlns:a16="http://schemas.microsoft.com/office/drawing/2014/main" id="{0E2ADC7B-C9B1-4569-98CD-FC35D5CBC910}"/>
            </a:ext>
          </a:extLst>
        </xdr:cNvPr>
        <xdr:cNvSpPr/>
      </xdr:nvSpPr>
      <xdr:spPr>
        <a:xfrm>
          <a:off x="3746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103958</xdr:rowOff>
    </xdr:to>
    <xdr:cxnSp macro="">
      <xdr:nvCxnSpPr>
        <xdr:cNvPr id="78" name="直線コネクタ 77">
          <a:extLst>
            <a:ext uri="{FF2B5EF4-FFF2-40B4-BE49-F238E27FC236}">
              <a16:creationId xmlns:a16="http://schemas.microsoft.com/office/drawing/2014/main" id="{24E07E71-CFF4-4F10-9601-6FEC17F7204D}"/>
            </a:ext>
          </a:extLst>
        </xdr:cNvPr>
        <xdr:cNvCxnSpPr/>
      </xdr:nvCxnSpPr>
      <xdr:spPr>
        <a:xfrm>
          <a:off x="3797300" y="6010003"/>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84183</xdr:rowOff>
    </xdr:from>
    <xdr:to>
      <xdr:col>15</xdr:col>
      <xdr:colOff>101600</xdr:colOff>
      <xdr:row>35</xdr:row>
      <xdr:rowOff>14333</xdr:rowOff>
    </xdr:to>
    <xdr:sp macro="" textlink="">
      <xdr:nvSpPr>
        <xdr:cNvPr id="79" name="楕円 78">
          <a:extLst>
            <a:ext uri="{FF2B5EF4-FFF2-40B4-BE49-F238E27FC236}">
              <a16:creationId xmlns:a16="http://schemas.microsoft.com/office/drawing/2014/main" id="{B6309031-0866-47E8-8A32-DBE08174CDD7}"/>
            </a:ext>
          </a:extLst>
        </xdr:cNvPr>
        <xdr:cNvSpPr/>
      </xdr:nvSpPr>
      <xdr:spPr>
        <a:xfrm>
          <a:off x="28575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134983</xdr:rowOff>
    </xdr:from>
    <xdr:to>
      <xdr:col>19</xdr:col>
      <xdr:colOff>177800</xdr:colOff>
      <xdr:row>35</xdr:row>
      <xdr:rowOff>9253</xdr:rowOff>
    </xdr:to>
    <xdr:cxnSp macro="">
      <xdr:nvCxnSpPr>
        <xdr:cNvPr id="80" name="直線コネクタ 79">
          <a:extLst>
            <a:ext uri="{FF2B5EF4-FFF2-40B4-BE49-F238E27FC236}">
              <a16:creationId xmlns:a16="http://schemas.microsoft.com/office/drawing/2014/main" id="{CD9270AD-5780-4090-95DF-8FB427DC4569}"/>
            </a:ext>
          </a:extLst>
        </xdr:cNvPr>
        <xdr:cNvCxnSpPr/>
      </xdr:nvCxnSpPr>
      <xdr:spPr>
        <a:xfrm>
          <a:off x="2908300" y="59642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160927</xdr:rowOff>
    </xdr:from>
    <xdr:to>
      <xdr:col>10</xdr:col>
      <xdr:colOff>165100</xdr:colOff>
      <xdr:row>34</xdr:row>
      <xdr:rowOff>91077</xdr:rowOff>
    </xdr:to>
    <xdr:sp macro="" textlink="">
      <xdr:nvSpPr>
        <xdr:cNvPr id="81" name="楕円 80">
          <a:extLst>
            <a:ext uri="{FF2B5EF4-FFF2-40B4-BE49-F238E27FC236}">
              <a16:creationId xmlns:a16="http://schemas.microsoft.com/office/drawing/2014/main" id="{8F6AF6C4-2011-4EF6-A9BE-FEDF5E4081C8}"/>
            </a:ext>
          </a:extLst>
        </xdr:cNvPr>
        <xdr:cNvSpPr/>
      </xdr:nvSpPr>
      <xdr:spPr>
        <a:xfrm>
          <a:off x="1968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134983</xdr:rowOff>
    </xdr:to>
    <xdr:cxnSp macro="">
      <xdr:nvCxnSpPr>
        <xdr:cNvPr id="82" name="直線コネクタ 81">
          <a:extLst>
            <a:ext uri="{FF2B5EF4-FFF2-40B4-BE49-F238E27FC236}">
              <a16:creationId xmlns:a16="http://schemas.microsoft.com/office/drawing/2014/main" id="{848E56C7-89FF-449E-B57F-7EE072F87840}"/>
            </a:ext>
          </a:extLst>
        </xdr:cNvPr>
        <xdr:cNvCxnSpPr/>
      </xdr:nvCxnSpPr>
      <xdr:spPr>
        <a:xfrm>
          <a:off x="2019300" y="58695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72753</xdr:rowOff>
    </xdr:from>
    <xdr:to>
      <xdr:col>6</xdr:col>
      <xdr:colOff>38100</xdr:colOff>
      <xdr:row>34</xdr:row>
      <xdr:rowOff>2903</xdr:rowOff>
    </xdr:to>
    <xdr:sp macro="" textlink="">
      <xdr:nvSpPr>
        <xdr:cNvPr id="83" name="楕円 82">
          <a:extLst>
            <a:ext uri="{FF2B5EF4-FFF2-40B4-BE49-F238E27FC236}">
              <a16:creationId xmlns:a16="http://schemas.microsoft.com/office/drawing/2014/main" id="{E74C02D9-AFDF-4548-988A-AF4DE5EBD318}"/>
            </a:ext>
          </a:extLst>
        </xdr:cNvPr>
        <xdr:cNvSpPr/>
      </xdr:nvSpPr>
      <xdr:spPr>
        <a:xfrm>
          <a:off x="1079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123553</xdr:rowOff>
    </xdr:from>
    <xdr:to>
      <xdr:col>10</xdr:col>
      <xdr:colOff>114300</xdr:colOff>
      <xdr:row>34</xdr:row>
      <xdr:rowOff>40277</xdr:rowOff>
    </xdr:to>
    <xdr:cxnSp macro="">
      <xdr:nvCxnSpPr>
        <xdr:cNvPr id="84" name="直線コネクタ 83">
          <a:extLst>
            <a:ext uri="{FF2B5EF4-FFF2-40B4-BE49-F238E27FC236}">
              <a16:creationId xmlns:a16="http://schemas.microsoft.com/office/drawing/2014/main" id="{D445FA28-7274-4FA2-8C94-146F6740D3B3}"/>
            </a:ext>
          </a:extLst>
        </xdr:cNvPr>
        <xdr:cNvCxnSpPr/>
      </xdr:nvCxnSpPr>
      <xdr:spPr>
        <a:xfrm>
          <a:off x="1130300" y="578140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a:extLst>
            <a:ext uri="{FF2B5EF4-FFF2-40B4-BE49-F238E27FC236}">
              <a16:creationId xmlns:a16="http://schemas.microsoft.com/office/drawing/2014/main" id="{7DE27634-77B7-4E77-AF51-A1490A11340D}"/>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a:extLst>
            <a:ext uri="{FF2B5EF4-FFF2-40B4-BE49-F238E27FC236}">
              <a16:creationId xmlns:a16="http://schemas.microsoft.com/office/drawing/2014/main" id="{C01AE377-6B15-4856-9579-B80E130B3B78}"/>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a:extLst>
            <a:ext uri="{FF2B5EF4-FFF2-40B4-BE49-F238E27FC236}">
              <a16:creationId xmlns:a16="http://schemas.microsoft.com/office/drawing/2014/main" id="{32A578A8-4EBE-4F8D-90CA-D401A184F826}"/>
            </a:ext>
          </a:extLst>
        </xdr:cNvPr>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a:extLst>
            <a:ext uri="{FF2B5EF4-FFF2-40B4-BE49-F238E27FC236}">
              <a16:creationId xmlns:a16="http://schemas.microsoft.com/office/drawing/2014/main" id="{32BA8397-46E9-483C-B908-1E396714C212}"/>
            </a:ext>
          </a:extLst>
        </xdr:cNvPr>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9" name="n_1mainValue【図書館】&#10;有形固定資産減価償却率">
          <a:extLst>
            <a:ext uri="{FF2B5EF4-FFF2-40B4-BE49-F238E27FC236}">
              <a16:creationId xmlns:a16="http://schemas.microsoft.com/office/drawing/2014/main" id="{D90232A2-F001-4062-8DDE-F5E0154BCF00}"/>
            </a:ext>
          </a:extLst>
        </xdr:cNvPr>
        <xdr:cNvSpPr txBox="1"/>
      </xdr:nvSpPr>
      <xdr:spPr>
        <a:xfrm>
          <a:off x="3582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30860</xdr:rowOff>
    </xdr:from>
    <xdr:ext cx="405111" cy="259045"/>
    <xdr:sp macro="" textlink="">
      <xdr:nvSpPr>
        <xdr:cNvPr id="90" name="n_2mainValue【図書館】&#10;有形固定資産減価償却率">
          <a:extLst>
            <a:ext uri="{FF2B5EF4-FFF2-40B4-BE49-F238E27FC236}">
              <a16:creationId xmlns:a16="http://schemas.microsoft.com/office/drawing/2014/main" id="{BA52AFB8-3F57-4C74-BC49-75232A61B3F2}"/>
            </a:ext>
          </a:extLst>
        </xdr:cNvPr>
        <xdr:cNvSpPr txBox="1"/>
      </xdr:nvSpPr>
      <xdr:spPr>
        <a:xfrm>
          <a:off x="27057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107604</xdr:rowOff>
    </xdr:from>
    <xdr:ext cx="405111" cy="259045"/>
    <xdr:sp macro="" textlink="">
      <xdr:nvSpPr>
        <xdr:cNvPr id="91" name="n_3mainValue【図書館】&#10;有形固定資産減価償却率">
          <a:extLst>
            <a:ext uri="{FF2B5EF4-FFF2-40B4-BE49-F238E27FC236}">
              <a16:creationId xmlns:a16="http://schemas.microsoft.com/office/drawing/2014/main" id="{B74E5193-3D15-432B-B772-028F855E5AA4}"/>
            </a:ext>
          </a:extLst>
        </xdr:cNvPr>
        <xdr:cNvSpPr txBox="1"/>
      </xdr:nvSpPr>
      <xdr:spPr>
        <a:xfrm>
          <a:off x="1816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19430</xdr:rowOff>
    </xdr:from>
    <xdr:ext cx="405111" cy="259045"/>
    <xdr:sp macro="" textlink="">
      <xdr:nvSpPr>
        <xdr:cNvPr id="92" name="n_4mainValue【図書館】&#10;有形固定資産減価償却率">
          <a:extLst>
            <a:ext uri="{FF2B5EF4-FFF2-40B4-BE49-F238E27FC236}">
              <a16:creationId xmlns:a16="http://schemas.microsoft.com/office/drawing/2014/main" id="{D96334FF-37E9-4B54-A468-9EE4DD6338BC}"/>
            </a:ext>
          </a:extLst>
        </xdr:cNvPr>
        <xdr:cNvSpPr txBox="1"/>
      </xdr:nvSpPr>
      <xdr:spPr>
        <a:xfrm>
          <a:off x="927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25C9EDA4-566E-4A23-88CD-0711B1F636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F8D76D8-0B20-42AD-8356-1345DE6DB9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50CAA0C9-44EB-41E3-8708-7EDC17A0EE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2DE06133-81C4-4195-B7D8-C622F3DF08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1CC1315F-9072-4E08-B059-50E1386CE54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B32A29D-0098-4025-A3B2-01F4B5A2A1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B616BCC-DBA6-4D86-B29A-86CDDE0027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A6A2522-09D9-4163-969B-C277E4B3DF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B14984C4-D85B-4B87-BE8D-D2A68526AF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18A61258-A4F5-466E-979D-6F83B89B2C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C9278DF7-1536-4185-8227-9D53421E297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773E59CB-C2C9-43EB-AB51-5E88C126C1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CD565AF0-5B38-4AA5-B675-B49CB796ACE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D3CBAF72-53C3-48B8-87E4-26C5508BC2D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8F94E076-6BB6-410E-8239-49F29C632F4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3A9B5EF5-5A01-4C8C-9CDB-B0C8BFE091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EBC0959B-87F4-4E06-9B42-DE587EAD731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FE51EA0D-1762-4522-AF58-9F87F52916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58FEAAEC-1543-4C9F-969A-2987A252587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8DF6B4B-2EDC-40E9-B5C1-14F209C33C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BD31789C-869E-4D02-ACFD-6B9C0A28C87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77EE4AB-27A5-4DA3-BF4C-5F5076DE80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84035F5-D44A-4291-8495-E6D84A1BA24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A3B48B7-1FA4-4620-AAE4-8A112F823F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9147BB92-CFB1-4FE9-8C02-3CF7B4E44F71}"/>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E2A6437C-318F-49E2-86B5-B5B7F847082F}"/>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89885E2E-F10B-4B60-8BD8-5302872EE759}"/>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B4829787-A8C3-45F8-A357-F21A4802D6D7}"/>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62E7497F-EB5E-407B-A3A5-4E0CBACAF4A2}"/>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5105372A-A943-482D-BA2D-7A3C70A5610A}"/>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4D18F3B5-12BB-42A3-AAE2-D45A3A44E301}"/>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24AAE3D1-BE77-479F-8C9A-7F1BF1C5CD5D}"/>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8AC48A2C-903B-4605-A36D-12EB1CE3220E}"/>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A4CCD754-F7F5-437B-B63B-0A755C618168}"/>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8D7B190D-D729-481B-8535-94CE580CEF41}"/>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C2CB3E-BB6F-4143-99C8-E071623B8E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95C927-AB64-4801-9B28-8713FA2C0E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3B00528-4607-4645-8CD9-023A7C5289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7BA35CF-FD59-4B4F-BFA0-0F7558E8A3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0A245AD-C0C9-4A15-B304-D43F96B174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3E8650F3-513F-475C-B4FB-BB7E2D3C4122}"/>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48729D53-664F-40EF-8B08-C35476E58EEF}"/>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A43BF935-8077-491A-B244-F920E2191286}"/>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1ECA68CA-2D55-45F4-88F9-FD721AEAB024}"/>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2FD29E8E-54A4-49B3-9793-FBF041F31C6D}"/>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238D037B-7320-471E-BCE1-E829262D2A17}"/>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0DC939C7-5F27-4CF1-9B1C-785050ECDC34}"/>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C72C6C42-4B6F-4D48-A53A-51FEE046AED5}"/>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411E5F09-5687-4F97-AF39-BB3816C195A3}"/>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0640F303-9D6D-40A5-ABE0-A2A537CC0A5E}"/>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85DB1F0A-A776-44F6-A443-82452186BE05}"/>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D98C0694-9A7B-4B73-A97D-CC8B612B9BC2}"/>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47061CC5-6401-416D-AF9F-F89C6CEF2D0E}"/>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66209149-2B54-40B5-8D0A-95C5C79E0933}"/>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9E449D3F-713D-434A-936F-40110B23EFD2}"/>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6D13FACA-1E44-43E0-A921-59B7D8D422AA}"/>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6D382550-BE90-458C-BB0B-3490856EDFEF}"/>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D31DC1DD-BBAC-4A4E-A92F-4714B24EE241}"/>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4FE8598-0980-4AD4-9B40-AD6C1518F9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0304350-0295-40C5-A74A-B2DEDC190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8C81A39-14D1-4582-93D4-F40F15B2DD8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98D756A-3813-48A8-8EAF-2780A77638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B6109CB-2176-4358-BEDE-5E5F75E57C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01A8900-E0B0-4B4E-B845-171EDB9159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FC5E3BE-5E3C-4D32-ABAE-1F8FB61099C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81ABE6C-9A44-4C66-8563-C3C21B2C43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7212C12-AD7A-44CA-8BCB-8DB25D782B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77D98B5-98C3-4DF4-B0B9-ACD55792E9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5709D09-79CC-4C9B-A3DE-8C27529505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218D33ED-CA11-4950-BD99-B8513D53DD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93DAC338-046D-4493-9C70-8DD87EC0E96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D98DBA6-FE7D-46DF-82BE-E9183D70B7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4852AD33-C5E6-469C-A25F-2869C92BD0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3D0AF8DF-9024-4A3A-94BE-77FA8B2F78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8F1D3728-07FF-4AB4-8C10-112CBB7373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A68AE44A-BF61-4114-8029-D340CCD59A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315BC837-102B-43EA-932F-E9A04A5555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60F82AE9-765D-40E7-9699-06EF7108F4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197F0D6C-5A3B-4F6A-AEAB-7C43104316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B46E2AB-306F-4AD0-A95C-25987FEC0C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A297E4BC-B594-455B-833A-3873BFF161D6}"/>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513456C-875F-4D97-B900-3AAE959E75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7768277B-FFFB-4FFF-804B-26C463F6508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B0B01950-F70A-4E19-9D9E-03D3FBFB98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a:extLst>
            <a:ext uri="{FF2B5EF4-FFF2-40B4-BE49-F238E27FC236}">
              <a16:creationId xmlns:a16="http://schemas.microsoft.com/office/drawing/2014/main" id="{FE378CF0-5074-4153-B88E-A7D21D2F550A}"/>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3FF61107-53E8-42F4-AE00-22EA76C22E51}"/>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a:extLst>
            <a:ext uri="{FF2B5EF4-FFF2-40B4-BE49-F238E27FC236}">
              <a16:creationId xmlns:a16="http://schemas.microsoft.com/office/drawing/2014/main" id="{1F1ED21A-4AB5-4B9D-BCB3-3928B05C264F}"/>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6B310CCF-13EA-4AF8-9634-A71B218CAE99}"/>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a:extLst>
            <a:ext uri="{FF2B5EF4-FFF2-40B4-BE49-F238E27FC236}">
              <a16:creationId xmlns:a16="http://schemas.microsoft.com/office/drawing/2014/main" id="{C17C0563-8598-4880-948E-C4B6FFA4DB55}"/>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4ED3C293-5301-4EE3-9524-D3D773FAF9B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a:extLst>
            <a:ext uri="{FF2B5EF4-FFF2-40B4-BE49-F238E27FC236}">
              <a16:creationId xmlns:a16="http://schemas.microsoft.com/office/drawing/2014/main" id="{89765087-EB1F-4656-8716-D43EBEE67893}"/>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a:extLst>
            <a:ext uri="{FF2B5EF4-FFF2-40B4-BE49-F238E27FC236}">
              <a16:creationId xmlns:a16="http://schemas.microsoft.com/office/drawing/2014/main" id="{8E45C749-64F8-40BB-B72A-AC4FBDFE1415}"/>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a:extLst>
            <a:ext uri="{FF2B5EF4-FFF2-40B4-BE49-F238E27FC236}">
              <a16:creationId xmlns:a16="http://schemas.microsoft.com/office/drawing/2014/main" id="{6FAA5DF6-5D59-4FB9-8611-41E6EEA275EA}"/>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a:extLst>
            <a:ext uri="{FF2B5EF4-FFF2-40B4-BE49-F238E27FC236}">
              <a16:creationId xmlns:a16="http://schemas.microsoft.com/office/drawing/2014/main" id="{9739A6F0-3919-4F44-9C9A-14FF2AB06306}"/>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a:extLst>
            <a:ext uri="{FF2B5EF4-FFF2-40B4-BE49-F238E27FC236}">
              <a16:creationId xmlns:a16="http://schemas.microsoft.com/office/drawing/2014/main" id="{C5EDD3B8-DF29-4B4D-9B3D-8F19920259CA}"/>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77159B4-B9AE-40ED-8D5C-7F4B86EB3D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3F25BA-B106-4C69-978E-656764D702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CBE2EC4-2EE5-46FC-A556-E5EA13E43D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A35876E-709E-4B57-87E4-3545280999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FE20232-39D1-4AB3-846B-8B2EC50B55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93" name="楕円 192">
          <a:extLst>
            <a:ext uri="{FF2B5EF4-FFF2-40B4-BE49-F238E27FC236}">
              <a16:creationId xmlns:a16="http://schemas.microsoft.com/office/drawing/2014/main" id="{92242973-D803-478B-B1F5-08F20F2C14B1}"/>
            </a:ext>
          </a:extLst>
        </xdr:cNvPr>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15801</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BC43ED16-8321-4637-92F4-705622499C5C}"/>
            </a:ext>
          </a:extLst>
        </xdr:cNvPr>
        <xdr:cNvSpPr txBox="1"/>
      </xdr:nvSpPr>
      <xdr:spPr>
        <a:xfrm>
          <a:off x="4673600"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5" name="楕円 194">
          <a:extLst>
            <a:ext uri="{FF2B5EF4-FFF2-40B4-BE49-F238E27FC236}">
              <a16:creationId xmlns:a16="http://schemas.microsoft.com/office/drawing/2014/main" id="{666EEBE7-588D-41D7-B8CB-D0BB3F70D39B}"/>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88174</xdr:rowOff>
    </xdr:to>
    <xdr:cxnSp macro="">
      <xdr:nvCxnSpPr>
        <xdr:cNvPr id="196" name="直線コネクタ 195">
          <a:extLst>
            <a:ext uri="{FF2B5EF4-FFF2-40B4-BE49-F238E27FC236}">
              <a16:creationId xmlns:a16="http://schemas.microsoft.com/office/drawing/2014/main" id="{9C5B8F30-E328-4DB1-B152-7D86B57BBB64}"/>
            </a:ext>
          </a:extLst>
        </xdr:cNvPr>
        <xdr:cNvCxnSpPr/>
      </xdr:nvCxnSpPr>
      <xdr:spPr>
        <a:xfrm>
          <a:off x="3797300" y="103163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7" name="楕円 196">
          <a:extLst>
            <a:ext uri="{FF2B5EF4-FFF2-40B4-BE49-F238E27FC236}">
              <a16:creationId xmlns:a16="http://schemas.microsoft.com/office/drawing/2014/main" id="{B85B1F99-6D28-4F9C-8552-5787178CDE83}"/>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29391</xdr:rowOff>
    </xdr:to>
    <xdr:cxnSp macro="">
      <xdr:nvCxnSpPr>
        <xdr:cNvPr id="198" name="直線コネクタ 197">
          <a:extLst>
            <a:ext uri="{FF2B5EF4-FFF2-40B4-BE49-F238E27FC236}">
              <a16:creationId xmlns:a16="http://schemas.microsoft.com/office/drawing/2014/main" id="{BFDF79C5-D0A6-46C3-8F8C-D901255E4232}"/>
            </a:ext>
          </a:extLst>
        </xdr:cNvPr>
        <xdr:cNvCxnSpPr/>
      </xdr:nvCxnSpPr>
      <xdr:spPr>
        <a:xfrm>
          <a:off x="2908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9" name="楕円 198">
          <a:extLst>
            <a:ext uri="{FF2B5EF4-FFF2-40B4-BE49-F238E27FC236}">
              <a16:creationId xmlns:a16="http://schemas.microsoft.com/office/drawing/2014/main" id="{D1850CA4-73CA-4875-B98D-0156CEFA0F85}"/>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13063</xdr:rowOff>
    </xdr:to>
    <xdr:cxnSp macro="">
      <xdr:nvCxnSpPr>
        <xdr:cNvPr id="200" name="直線コネクタ 199">
          <a:extLst>
            <a:ext uri="{FF2B5EF4-FFF2-40B4-BE49-F238E27FC236}">
              <a16:creationId xmlns:a16="http://schemas.microsoft.com/office/drawing/2014/main" id="{5A89D580-2D47-4CCF-8A21-CA3EB400DAA8}"/>
            </a:ext>
          </a:extLst>
        </xdr:cNvPr>
        <xdr:cNvCxnSpPr/>
      </xdr:nvCxnSpPr>
      <xdr:spPr>
        <a:xfrm>
          <a:off x="2019300" y="102412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201" name="楕円 200">
          <a:extLst>
            <a:ext uri="{FF2B5EF4-FFF2-40B4-BE49-F238E27FC236}">
              <a16:creationId xmlns:a16="http://schemas.microsoft.com/office/drawing/2014/main" id="{1CBBE43E-110F-4418-869B-4597DB9F9145}"/>
            </a:ext>
          </a:extLst>
        </xdr:cNvPr>
        <xdr:cNvSpPr/>
      </xdr:nvSpPr>
      <xdr:spPr>
        <a:xfrm>
          <a:off x="1079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60</xdr:row>
      <xdr:rowOff>16328</xdr:rowOff>
    </xdr:to>
    <xdr:cxnSp macro="">
      <xdr:nvCxnSpPr>
        <xdr:cNvPr id="202" name="直線コネクタ 201">
          <a:extLst>
            <a:ext uri="{FF2B5EF4-FFF2-40B4-BE49-F238E27FC236}">
              <a16:creationId xmlns:a16="http://schemas.microsoft.com/office/drawing/2014/main" id="{FED2B9AA-7B0B-4FFD-A209-D1C7FB2C9BC6}"/>
            </a:ext>
          </a:extLst>
        </xdr:cNvPr>
        <xdr:cNvCxnSpPr/>
      </xdr:nvCxnSpPr>
      <xdr:spPr>
        <a:xfrm flipV="1">
          <a:off x="1130300" y="102412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3" name="n_1aveValue【体育館・プール】&#10;有形固定資産減価償却率">
          <a:extLst>
            <a:ext uri="{FF2B5EF4-FFF2-40B4-BE49-F238E27FC236}">
              <a16:creationId xmlns:a16="http://schemas.microsoft.com/office/drawing/2014/main" id="{6CDCB436-62B5-4FC4-ADD1-8C81FDEF187C}"/>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4" name="n_2aveValue【体育館・プール】&#10;有形固定資産減価償却率">
          <a:extLst>
            <a:ext uri="{FF2B5EF4-FFF2-40B4-BE49-F238E27FC236}">
              <a16:creationId xmlns:a16="http://schemas.microsoft.com/office/drawing/2014/main" id="{DD7A1ECA-1A0A-4868-8B79-983CF03AC6EA}"/>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5" name="n_3aveValue【体育館・プール】&#10;有形固定資産減価償却率">
          <a:extLst>
            <a:ext uri="{FF2B5EF4-FFF2-40B4-BE49-F238E27FC236}">
              <a16:creationId xmlns:a16="http://schemas.microsoft.com/office/drawing/2014/main" id="{5BCBDCD3-DEA9-4E89-91FA-37E09C8E11D4}"/>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6" name="n_4aveValue【体育館・プール】&#10;有形固定資産減価償却率">
          <a:extLst>
            <a:ext uri="{FF2B5EF4-FFF2-40B4-BE49-F238E27FC236}">
              <a16:creationId xmlns:a16="http://schemas.microsoft.com/office/drawing/2014/main" id="{56D8D255-58AE-492A-B77C-7F91B02B86D9}"/>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71318</xdr:rowOff>
    </xdr:from>
    <xdr:ext cx="405111" cy="259045"/>
    <xdr:sp macro="" textlink="">
      <xdr:nvSpPr>
        <xdr:cNvPr id="207" name="n_1mainValue【体育館・プール】&#10;有形固定資産減価償却率">
          <a:extLst>
            <a:ext uri="{FF2B5EF4-FFF2-40B4-BE49-F238E27FC236}">
              <a16:creationId xmlns:a16="http://schemas.microsoft.com/office/drawing/2014/main" id="{91A3FBD1-793F-4D34-87AE-C2B5E17DBF0A}"/>
            </a:ext>
          </a:extLst>
        </xdr:cNvPr>
        <xdr:cNvSpPr txBox="1"/>
      </xdr:nvSpPr>
      <xdr:spPr>
        <a:xfrm>
          <a:off x="3582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208" name="n_2mainValue【体育館・プール】&#10;有形固定資産減価償却率">
          <a:extLst>
            <a:ext uri="{FF2B5EF4-FFF2-40B4-BE49-F238E27FC236}">
              <a16:creationId xmlns:a16="http://schemas.microsoft.com/office/drawing/2014/main" id="{95BA9351-4704-44BC-8C00-15F0F9480D31}"/>
            </a:ext>
          </a:extLst>
        </xdr:cNvPr>
        <xdr:cNvSpPr txBox="1"/>
      </xdr:nvSpPr>
      <xdr:spPr>
        <a:xfrm>
          <a:off x="2705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209" name="n_3mainValue【体育館・プール】&#10;有形固定資産減価償却率">
          <a:extLst>
            <a:ext uri="{FF2B5EF4-FFF2-40B4-BE49-F238E27FC236}">
              <a16:creationId xmlns:a16="http://schemas.microsoft.com/office/drawing/2014/main" id="{A98867E0-3F76-407C-A448-92627D8C6562}"/>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10" name="n_4mainValue【体育館・プール】&#10;有形固定資産減価償却率">
          <a:extLst>
            <a:ext uri="{FF2B5EF4-FFF2-40B4-BE49-F238E27FC236}">
              <a16:creationId xmlns:a16="http://schemas.microsoft.com/office/drawing/2014/main" id="{B772086F-567D-4985-8611-7B72672FB8A2}"/>
            </a:ext>
          </a:extLst>
        </xdr:cNvPr>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100EA6BC-B58E-4D62-845B-1F6D9A398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58D3C776-1BA7-4DE3-8675-B5D5139275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53B3B16B-4F4E-4030-9D57-0254B52307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ABB304E8-76DD-4FEC-9AF9-E68EEAE211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417473EC-DE32-4E42-96D7-53C929A553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8B7701F4-33C1-4C58-BE01-1DA517135A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3A3A0F3-5D65-42FB-AE52-F0D69F0F7F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556CD5DC-488A-4634-AC6C-7E816CD7EE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CB155A3E-1E99-43A7-90FE-53CB94D4F9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6E1FAFFA-8507-42BF-8EA3-765ABE7007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0513A97A-656A-4828-8253-1226F4D1C606}"/>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42BED12E-74DB-4A0D-8345-BD1B52669C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3164FC2D-D4E1-4010-AD1B-53E03745466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6DF50BD5-7483-44F3-B09E-8BD08C9536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94A17E96-DEA8-4959-9975-39821EDD83E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E9CCBEB4-850A-4B12-96F4-424A6E5A6C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B64065B4-BD95-41A7-870E-86F89151AE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E0181B0C-7382-4568-ADEC-483441843C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EE907B98-300C-4D01-B207-26B56CE69CB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6B3F7E5D-F775-4879-95ED-C37C4EDFC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3A157D0D-03B5-4623-938D-0C263E980EC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A0CF2014-BC7C-4102-AFDE-077E71FDD8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F2D6BB8A-15D1-4B1B-ACC1-AF1A96D948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FC3D7092-F9B1-4023-A26B-EA35758A74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1E8BE88C-0C6E-42CB-AA84-19F777C9DFF3}"/>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F54EB89F-1FD1-4F50-B412-705EE198C3D9}"/>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B014CA40-A20F-420E-B714-69460FFBA234}"/>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a:extLst>
            <a:ext uri="{FF2B5EF4-FFF2-40B4-BE49-F238E27FC236}">
              <a16:creationId xmlns:a16="http://schemas.microsoft.com/office/drawing/2014/main" id="{1C36A6AD-7F20-4953-A6F5-9617FD34575D}"/>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a:extLst>
            <a:ext uri="{FF2B5EF4-FFF2-40B4-BE49-F238E27FC236}">
              <a16:creationId xmlns:a16="http://schemas.microsoft.com/office/drawing/2014/main" id="{3DACD3C8-C7A8-4DE6-BF6C-EB7DF21B6735}"/>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40" name="【体育館・プール】&#10;一人当たり面積平均値テキスト">
          <a:extLst>
            <a:ext uri="{FF2B5EF4-FFF2-40B4-BE49-F238E27FC236}">
              <a16:creationId xmlns:a16="http://schemas.microsoft.com/office/drawing/2014/main" id="{19C54221-0CB3-49A7-B9C4-37881B5BF5CE}"/>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a:extLst>
            <a:ext uri="{FF2B5EF4-FFF2-40B4-BE49-F238E27FC236}">
              <a16:creationId xmlns:a16="http://schemas.microsoft.com/office/drawing/2014/main" id="{87D75A0A-19B1-4B8D-A9FC-4D18BC91E0CA}"/>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a:extLst>
            <a:ext uri="{FF2B5EF4-FFF2-40B4-BE49-F238E27FC236}">
              <a16:creationId xmlns:a16="http://schemas.microsoft.com/office/drawing/2014/main" id="{E992296D-6BA9-41A3-980C-CB3FA1693183}"/>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a:extLst>
            <a:ext uri="{FF2B5EF4-FFF2-40B4-BE49-F238E27FC236}">
              <a16:creationId xmlns:a16="http://schemas.microsoft.com/office/drawing/2014/main" id="{1EF55BD3-0447-4788-BE8E-2434D4B0D84F}"/>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a:extLst>
            <a:ext uri="{FF2B5EF4-FFF2-40B4-BE49-F238E27FC236}">
              <a16:creationId xmlns:a16="http://schemas.microsoft.com/office/drawing/2014/main" id="{0259ADA7-987E-46F4-8904-A3BF8F32AAC8}"/>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a:extLst>
            <a:ext uri="{FF2B5EF4-FFF2-40B4-BE49-F238E27FC236}">
              <a16:creationId xmlns:a16="http://schemas.microsoft.com/office/drawing/2014/main" id="{9AF1176B-EED9-4EFF-8E7C-31C6371A8C8A}"/>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BB39A1-CA7D-4B4E-B944-64F2958E97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1B4A792-8CB2-45E3-A32C-2C24434640A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80D14A0-6E56-4D2D-BA9E-27983E4474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8D356FE-84F0-49E2-AC15-B1BF5DED51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8EA6BF46-EF64-427E-82D3-C8169154FE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51" name="楕円 250">
          <a:extLst>
            <a:ext uri="{FF2B5EF4-FFF2-40B4-BE49-F238E27FC236}">
              <a16:creationId xmlns:a16="http://schemas.microsoft.com/office/drawing/2014/main" id="{85B86F55-AAE6-46DA-AE5F-AF26C1349F09}"/>
            </a:ext>
          </a:extLst>
        </xdr:cNvPr>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52" name="【体育館・プール】&#10;一人当たり面積該当値テキスト">
          <a:extLst>
            <a:ext uri="{FF2B5EF4-FFF2-40B4-BE49-F238E27FC236}">
              <a16:creationId xmlns:a16="http://schemas.microsoft.com/office/drawing/2014/main" id="{C1916442-A385-4529-A109-D21182FC1DCF}"/>
            </a:ext>
          </a:extLst>
        </xdr:cNvPr>
        <xdr:cNvSpPr txBox="1"/>
      </xdr:nvSpPr>
      <xdr:spPr>
        <a:xfrm>
          <a:off x="10515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107950</xdr:rowOff>
    </xdr:from>
    <xdr:to>
      <xdr:col>50</xdr:col>
      <xdr:colOff>165100</xdr:colOff>
      <xdr:row>60</xdr:row>
      <xdr:rowOff>38100</xdr:rowOff>
    </xdr:to>
    <xdr:sp macro="" textlink="">
      <xdr:nvSpPr>
        <xdr:cNvPr id="253" name="楕円 252">
          <a:extLst>
            <a:ext uri="{FF2B5EF4-FFF2-40B4-BE49-F238E27FC236}">
              <a16:creationId xmlns:a16="http://schemas.microsoft.com/office/drawing/2014/main" id="{295445AD-CFFC-42CE-8D24-D6BD387F79A1}"/>
            </a:ext>
          </a:extLst>
        </xdr:cNvPr>
        <xdr:cNvSpPr/>
      </xdr:nvSpPr>
      <xdr:spPr>
        <a:xfrm>
          <a:off x="95885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158750</xdr:rowOff>
    </xdr:to>
    <xdr:cxnSp macro="">
      <xdr:nvCxnSpPr>
        <xdr:cNvPr id="254" name="直線コネクタ 253">
          <a:extLst>
            <a:ext uri="{FF2B5EF4-FFF2-40B4-BE49-F238E27FC236}">
              <a16:creationId xmlns:a16="http://schemas.microsoft.com/office/drawing/2014/main" id="{B2D6DCDF-EFF7-47DB-860C-33E1273C6463}"/>
            </a:ext>
          </a:extLst>
        </xdr:cNvPr>
        <xdr:cNvCxnSpPr/>
      </xdr:nvCxnSpPr>
      <xdr:spPr>
        <a:xfrm flipV="1">
          <a:off x="9639300" y="1026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55" name="楕円 254">
          <a:extLst>
            <a:ext uri="{FF2B5EF4-FFF2-40B4-BE49-F238E27FC236}">
              <a16:creationId xmlns:a16="http://schemas.microsoft.com/office/drawing/2014/main" id="{F9BC917A-6EB6-46E9-A6A3-B908825D7A60}"/>
            </a:ext>
          </a:extLst>
        </xdr:cNvPr>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158750</xdr:rowOff>
    </xdr:from>
    <xdr:to>
      <xdr:col>50</xdr:col>
      <xdr:colOff>114300</xdr:colOff>
      <xdr:row>63</xdr:row>
      <xdr:rowOff>31750</xdr:rowOff>
    </xdr:to>
    <xdr:cxnSp macro="">
      <xdr:nvCxnSpPr>
        <xdr:cNvPr id="256" name="直線コネクタ 255">
          <a:extLst>
            <a:ext uri="{FF2B5EF4-FFF2-40B4-BE49-F238E27FC236}">
              <a16:creationId xmlns:a16="http://schemas.microsoft.com/office/drawing/2014/main" id="{22338DCE-DDF7-4014-8AD3-279ABC46CB19}"/>
            </a:ext>
          </a:extLst>
        </xdr:cNvPr>
        <xdr:cNvCxnSpPr/>
      </xdr:nvCxnSpPr>
      <xdr:spPr>
        <a:xfrm flipV="1">
          <a:off x="8750300" y="102743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152400</xdr:rowOff>
    </xdr:from>
    <xdr:to>
      <xdr:col>41</xdr:col>
      <xdr:colOff>101600</xdr:colOff>
      <xdr:row>63</xdr:row>
      <xdr:rowOff>82550</xdr:rowOff>
    </xdr:to>
    <xdr:sp macro="" textlink="">
      <xdr:nvSpPr>
        <xdr:cNvPr id="257" name="楕円 256">
          <a:extLst>
            <a:ext uri="{FF2B5EF4-FFF2-40B4-BE49-F238E27FC236}">
              <a16:creationId xmlns:a16="http://schemas.microsoft.com/office/drawing/2014/main" id="{6A651D41-6D00-4D6F-A184-C8F745D3D68B}"/>
            </a:ext>
          </a:extLst>
        </xdr:cNvPr>
        <xdr:cNvSpPr/>
      </xdr:nvSpPr>
      <xdr:spPr>
        <a:xfrm>
          <a:off x="7810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31750</xdr:rowOff>
    </xdr:to>
    <xdr:cxnSp macro="">
      <xdr:nvCxnSpPr>
        <xdr:cNvPr id="258" name="直線コネクタ 257">
          <a:extLst>
            <a:ext uri="{FF2B5EF4-FFF2-40B4-BE49-F238E27FC236}">
              <a16:creationId xmlns:a16="http://schemas.microsoft.com/office/drawing/2014/main" id="{ACF14F95-DAF0-490F-928A-7860BE8BE260}"/>
            </a:ext>
          </a:extLst>
        </xdr:cNvPr>
        <xdr:cNvCxnSpPr/>
      </xdr:nvCxnSpPr>
      <xdr:spPr>
        <a:xfrm>
          <a:off x="7861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9" name="楕円 258">
          <a:extLst>
            <a:ext uri="{FF2B5EF4-FFF2-40B4-BE49-F238E27FC236}">
              <a16:creationId xmlns:a16="http://schemas.microsoft.com/office/drawing/2014/main" id="{C21AD802-2C5F-4C2B-AB01-A211842CD712}"/>
            </a:ext>
          </a:extLst>
        </xdr:cNvPr>
        <xdr:cNvSpPr/>
      </xdr:nvSpPr>
      <xdr:spPr>
        <a:xfrm>
          <a:off x="692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95250</xdr:rowOff>
    </xdr:to>
    <xdr:cxnSp macro="">
      <xdr:nvCxnSpPr>
        <xdr:cNvPr id="260" name="直線コネクタ 259">
          <a:extLst>
            <a:ext uri="{FF2B5EF4-FFF2-40B4-BE49-F238E27FC236}">
              <a16:creationId xmlns:a16="http://schemas.microsoft.com/office/drawing/2014/main" id="{44C83202-6BA9-41CC-BDEE-073782AB2468}"/>
            </a:ext>
          </a:extLst>
        </xdr:cNvPr>
        <xdr:cNvCxnSpPr/>
      </xdr:nvCxnSpPr>
      <xdr:spPr>
        <a:xfrm flipV="1">
          <a:off x="6972300" y="1083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61" name="n_1aveValue【体育館・プール】&#10;一人当たり面積">
          <a:extLst>
            <a:ext uri="{FF2B5EF4-FFF2-40B4-BE49-F238E27FC236}">
              <a16:creationId xmlns:a16="http://schemas.microsoft.com/office/drawing/2014/main" id="{F44BA784-6286-4945-B345-37247D374BB3}"/>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a:extLst>
            <a:ext uri="{FF2B5EF4-FFF2-40B4-BE49-F238E27FC236}">
              <a16:creationId xmlns:a16="http://schemas.microsoft.com/office/drawing/2014/main" id="{78683509-3B08-43E6-AE68-9F3D85D399E1}"/>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a:extLst>
            <a:ext uri="{FF2B5EF4-FFF2-40B4-BE49-F238E27FC236}">
              <a16:creationId xmlns:a16="http://schemas.microsoft.com/office/drawing/2014/main" id="{2003B854-170C-428D-86E5-21C360C3CA50}"/>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a:extLst>
            <a:ext uri="{FF2B5EF4-FFF2-40B4-BE49-F238E27FC236}">
              <a16:creationId xmlns:a16="http://schemas.microsoft.com/office/drawing/2014/main" id="{A515780E-7057-45A8-9EBF-FEAC89CDA8FF}"/>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54627</xdr:rowOff>
    </xdr:from>
    <xdr:ext cx="469744" cy="259045"/>
    <xdr:sp macro="" textlink="">
      <xdr:nvSpPr>
        <xdr:cNvPr id="265" name="n_1mainValue【体育館・プール】&#10;一人当たり面積">
          <a:extLst>
            <a:ext uri="{FF2B5EF4-FFF2-40B4-BE49-F238E27FC236}">
              <a16:creationId xmlns:a16="http://schemas.microsoft.com/office/drawing/2014/main" id="{A8874614-5FBA-4D45-A79A-EF92FB6970AB}"/>
            </a:ext>
          </a:extLst>
        </xdr:cNvPr>
        <xdr:cNvSpPr txBox="1"/>
      </xdr:nvSpPr>
      <xdr:spPr>
        <a:xfrm>
          <a:off x="93917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66" name="n_2mainValue【体育館・プール】&#10;一人当たり面積">
          <a:extLst>
            <a:ext uri="{FF2B5EF4-FFF2-40B4-BE49-F238E27FC236}">
              <a16:creationId xmlns:a16="http://schemas.microsoft.com/office/drawing/2014/main" id="{8EC51409-D70D-40D5-BC6C-2E73335A51C3}"/>
            </a:ext>
          </a:extLst>
        </xdr:cNvPr>
        <xdr:cNvSpPr txBox="1"/>
      </xdr:nvSpPr>
      <xdr:spPr>
        <a:xfrm>
          <a:off x="8515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73677</xdr:rowOff>
    </xdr:from>
    <xdr:ext cx="469744" cy="259045"/>
    <xdr:sp macro="" textlink="">
      <xdr:nvSpPr>
        <xdr:cNvPr id="267" name="n_3mainValue【体育館・プール】&#10;一人当たり面積">
          <a:extLst>
            <a:ext uri="{FF2B5EF4-FFF2-40B4-BE49-F238E27FC236}">
              <a16:creationId xmlns:a16="http://schemas.microsoft.com/office/drawing/2014/main" id="{BF5668E8-1A37-472D-9C94-4337A0805511}"/>
            </a:ext>
          </a:extLst>
        </xdr:cNvPr>
        <xdr:cNvSpPr txBox="1"/>
      </xdr:nvSpPr>
      <xdr:spPr>
        <a:xfrm>
          <a:off x="7626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8" name="n_4mainValue【体育館・プール】&#10;一人当たり面積">
          <a:extLst>
            <a:ext uri="{FF2B5EF4-FFF2-40B4-BE49-F238E27FC236}">
              <a16:creationId xmlns:a16="http://schemas.microsoft.com/office/drawing/2014/main" id="{2381D79B-30AF-4BEE-9AAD-487C0CB2B521}"/>
            </a:ext>
          </a:extLst>
        </xdr:cNvPr>
        <xdr:cNvSpPr txBox="1"/>
      </xdr:nvSpPr>
      <xdr:spPr>
        <a:xfrm>
          <a:off x="6737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7A9928E5-C9D0-4364-9BA6-D02CB4A761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CE457E52-0E49-4C61-AB81-907FE596A8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DBA1B21C-5523-4263-8C11-CF2AE6E3E8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15D37FF5-F82F-45D7-984A-F74ABFD922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EE0F5E9D-5003-4835-B567-1DB41EA25F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BA4D8AD6-253C-43FE-8754-9B43C309B8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9D5DEF34-DC11-418D-B928-4BF4F85FD2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1D6861BA-6361-419B-BCBC-A5BB379D15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AEA0FE7-AD6C-493B-915D-D7DB350603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4AC1012D-A868-4099-9818-18E19530C8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085CBD0E-41EE-4FBE-98D2-A0D998FC995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6DAF1608-6C3F-4C8E-988D-AA716B3323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a:extLst>
            <a:ext uri="{FF2B5EF4-FFF2-40B4-BE49-F238E27FC236}">
              <a16:creationId xmlns:a16="http://schemas.microsoft.com/office/drawing/2014/main" id="{2E369144-C858-4909-A1AB-63B0B34A3B2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587BDDCD-1495-4D78-A470-8543D9FCCD5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7B65CE0B-7461-4FFE-BF0C-AB7AB738839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63B68445-A503-4CB9-ABE1-7DEDABF23E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D40C668A-D311-4A36-A159-E9C6D2AFBA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90308396-EA00-440A-9F9C-CF2DD7E9F15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6C4367B0-2B5E-435B-9B7A-A8BC6C87072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3D828B1B-CF8E-4AE4-9909-29CB122D6AB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1ED31062-D21B-4E12-A501-AB9364E54AE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CA41884A-FF36-4678-BBB9-B760E21C306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a:extLst>
            <a:ext uri="{FF2B5EF4-FFF2-40B4-BE49-F238E27FC236}">
              <a16:creationId xmlns:a16="http://schemas.microsoft.com/office/drawing/2014/main" id="{D1F3F47E-9E95-4B70-82FF-0A9F0955EBD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52EC5F94-CB4A-456A-BD7B-B845D046CC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a:extLst>
            <a:ext uri="{FF2B5EF4-FFF2-40B4-BE49-F238E27FC236}">
              <a16:creationId xmlns:a16="http://schemas.microsoft.com/office/drawing/2014/main" id="{B8E0FB8E-41F7-4123-8757-946C3F94204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C70A1646-BC81-4786-BB0A-69EAE16DC5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a:extLst>
            <a:ext uri="{FF2B5EF4-FFF2-40B4-BE49-F238E27FC236}">
              <a16:creationId xmlns:a16="http://schemas.microsoft.com/office/drawing/2014/main" id="{7E6B13A0-0E67-44AC-813E-7F407B273D9E}"/>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a:extLst>
            <a:ext uri="{FF2B5EF4-FFF2-40B4-BE49-F238E27FC236}">
              <a16:creationId xmlns:a16="http://schemas.microsoft.com/office/drawing/2014/main" id="{81DD0C0E-A9C9-4E7D-8533-82CE794AAF33}"/>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a:extLst>
            <a:ext uri="{FF2B5EF4-FFF2-40B4-BE49-F238E27FC236}">
              <a16:creationId xmlns:a16="http://schemas.microsoft.com/office/drawing/2014/main" id="{E2AE8749-1971-4880-B3B3-66CB11E836B3}"/>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F4A412E9-C2F1-4BB3-9179-1955863DA319}"/>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a:extLst>
            <a:ext uri="{FF2B5EF4-FFF2-40B4-BE49-F238E27FC236}">
              <a16:creationId xmlns:a16="http://schemas.microsoft.com/office/drawing/2014/main" id="{316183F8-D315-414E-B5EE-0DFB9FE4EC79}"/>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C1788A73-A9DA-48FB-BFD8-0AC4909C687B}"/>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a:extLst>
            <a:ext uri="{FF2B5EF4-FFF2-40B4-BE49-F238E27FC236}">
              <a16:creationId xmlns:a16="http://schemas.microsoft.com/office/drawing/2014/main" id="{00B87A8B-9B95-4021-9727-EC9E1BD0AFDE}"/>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a:extLst>
            <a:ext uri="{FF2B5EF4-FFF2-40B4-BE49-F238E27FC236}">
              <a16:creationId xmlns:a16="http://schemas.microsoft.com/office/drawing/2014/main" id="{E4529413-866D-4DC5-8538-A392F8CF30B3}"/>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a:extLst>
            <a:ext uri="{FF2B5EF4-FFF2-40B4-BE49-F238E27FC236}">
              <a16:creationId xmlns:a16="http://schemas.microsoft.com/office/drawing/2014/main" id="{75FD2544-C1D4-440D-8600-F4D0F74B7B85}"/>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a:extLst>
            <a:ext uri="{FF2B5EF4-FFF2-40B4-BE49-F238E27FC236}">
              <a16:creationId xmlns:a16="http://schemas.microsoft.com/office/drawing/2014/main" id="{55906141-D980-4817-BEAB-039A40115A1E}"/>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a:extLst>
            <a:ext uri="{FF2B5EF4-FFF2-40B4-BE49-F238E27FC236}">
              <a16:creationId xmlns:a16="http://schemas.microsoft.com/office/drawing/2014/main" id="{E1F22320-4518-4559-8370-5981078E6044}"/>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6AB72B6-24FC-4539-B171-19EC186B70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50BC27A-BB0A-4122-A726-A482D6142A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3471BCD-901C-44E4-AE85-37F35E6BD54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D069BFE2-5DEE-4B96-B209-4DA9B42080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BABF956-AB83-4FED-940E-2C69500896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11" name="楕円 310">
          <a:extLst>
            <a:ext uri="{FF2B5EF4-FFF2-40B4-BE49-F238E27FC236}">
              <a16:creationId xmlns:a16="http://schemas.microsoft.com/office/drawing/2014/main" id="{B94A64B4-B39C-4631-80AB-EB39C5E2CB77}"/>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D42ABBB0-B4B7-418A-A5E6-00EFB482412D}"/>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13" name="楕円 312">
          <a:extLst>
            <a:ext uri="{FF2B5EF4-FFF2-40B4-BE49-F238E27FC236}">
              <a16:creationId xmlns:a16="http://schemas.microsoft.com/office/drawing/2014/main" id="{AB62EF5E-F43C-45F1-88A9-492FD25B60BF}"/>
            </a:ext>
          </a:extLst>
        </xdr:cNvPr>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87086</xdr:rowOff>
    </xdr:to>
    <xdr:cxnSp macro="">
      <xdr:nvCxnSpPr>
        <xdr:cNvPr id="314" name="直線コネクタ 313">
          <a:extLst>
            <a:ext uri="{FF2B5EF4-FFF2-40B4-BE49-F238E27FC236}">
              <a16:creationId xmlns:a16="http://schemas.microsoft.com/office/drawing/2014/main" id="{278513F3-5F37-4E1D-82F7-8218D5B06FEB}"/>
            </a:ext>
          </a:extLst>
        </xdr:cNvPr>
        <xdr:cNvCxnSpPr/>
      </xdr:nvCxnSpPr>
      <xdr:spPr>
        <a:xfrm>
          <a:off x="3797300" y="144790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15" name="楕円 314">
          <a:extLst>
            <a:ext uri="{FF2B5EF4-FFF2-40B4-BE49-F238E27FC236}">
              <a16:creationId xmlns:a16="http://schemas.microsoft.com/office/drawing/2014/main" id="{ECC9BF25-4C54-4661-A2EF-B93558EA5C60}"/>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106680</xdr:rowOff>
    </xdr:to>
    <xdr:cxnSp macro="">
      <xdr:nvCxnSpPr>
        <xdr:cNvPr id="316" name="直線コネクタ 315">
          <a:extLst>
            <a:ext uri="{FF2B5EF4-FFF2-40B4-BE49-F238E27FC236}">
              <a16:creationId xmlns:a16="http://schemas.microsoft.com/office/drawing/2014/main" id="{E46D61E7-B865-4369-BA09-0CA25F5CACC8}"/>
            </a:ext>
          </a:extLst>
        </xdr:cNvPr>
        <xdr:cNvCxnSpPr/>
      </xdr:nvCxnSpPr>
      <xdr:spPr>
        <a:xfrm flipV="1">
          <a:off x="2908300" y="144790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23223</xdr:rowOff>
    </xdr:from>
    <xdr:to>
      <xdr:col>10</xdr:col>
      <xdr:colOff>165100</xdr:colOff>
      <xdr:row>86</xdr:row>
      <xdr:rowOff>124823</xdr:rowOff>
    </xdr:to>
    <xdr:sp macro="" textlink="">
      <xdr:nvSpPr>
        <xdr:cNvPr id="317" name="楕円 316">
          <a:extLst>
            <a:ext uri="{FF2B5EF4-FFF2-40B4-BE49-F238E27FC236}">
              <a16:creationId xmlns:a16="http://schemas.microsoft.com/office/drawing/2014/main" id="{9B8FD52A-DA2F-4B79-A94A-DB6085F9A35A}"/>
            </a:ext>
          </a:extLst>
        </xdr:cNvPr>
        <xdr:cNvSpPr/>
      </xdr:nvSpPr>
      <xdr:spPr>
        <a:xfrm>
          <a:off x="196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86</xdr:row>
      <xdr:rowOff>74023</xdr:rowOff>
    </xdr:to>
    <xdr:cxnSp macro="">
      <xdr:nvCxnSpPr>
        <xdr:cNvPr id="318" name="直線コネクタ 317">
          <a:extLst>
            <a:ext uri="{FF2B5EF4-FFF2-40B4-BE49-F238E27FC236}">
              <a16:creationId xmlns:a16="http://schemas.microsoft.com/office/drawing/2014/main" id="{0BF516BE-4C60-4D4D-8D0E-D2EC4DC57E3B}"/>
            </a:ext>
          </a:extLst>
        </xdr:cNvPr>
        <xdr:cNvCxnSpPr/>
      </xdr:nvCxnSpPr>
      <xdr:spPr>
        <a:xfrm flipV="1">
          <a:off x="2019300" y="145084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165281</xdr:rowOff>
    </xdr:from>
    <xdr:to>
      <xdr:col>6</xdr:col>
      <xdr:colOff>38100</xdr:colOff>
      <xdr:row>86</xdr:row>
      <xdr:rowOff>95431</xdr:rowOff>
    </xdr:to>
    <xdr:sp macro="" textlink="">
      <xdr:nvSpPr>
        <xdr:cNvPr id="319" name="楕円 318">
          <a:extLst>
            <a:ext uri="{FF2B5EF4-FFF2-40B4-BE49-F238E27FC236}">
              <a16:creationId xmlns:a16="http://schemas.microsoft.com/office/drawing/2014/main" id="{098B2606-7BEB-4EAC-9DAB-10244588BD12}"/>
            </a:ext>
          </a:extLst>
        </xdr:cNvPr>
        <xdr:cNvSpPr/>
      </xdr:nvSpPr>
      <xdr:spPr>
        <a:xfrm>
          <a:off x="107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44631</xdr:rowOff>
    </xdr:from>
    <xdr:to>
      <xdr:col>10</xdr:col>
      <xdr:colOff>114300</xdr:colOff>
      <xdr:row>86</xdr:row>
      <xdr:rowOff>74023</xdr:rowOff>
    </xdr:to>
    <xdr:cxnSp macro="">
      <xdr:nvCxnSpPr>
        <xdr:cNvPr id="320" name="直線コネクタ 319">
          <a:extLst>
            <a:ext uri="{FF2B5EF4-FFF2-40B4-BE49-F238E27FC236}">
              <a16:creationId xmlns:a16="http://schemas.microsoft.com/office/drawing/2014/main" id="{4EC59036-81C0-45BE-B0DB-5639484DA503}"/>
            </a:ext>
          </a:extLst>
        </xdr:cNvPr>
        <xdr:cNvCxnSpPr/>
      </xdr:nvCxnSpPr>
      <xdr:spPr>
        <a:xfrm>
          <a:off x="1130300" y="147893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21" name="n_1aveValue【福祉施設】&#10;有形固定資産減価償却率">
          <a:extLst>
            <a:ext uri="{FF2B5EF4-FFF2-40B4-BE49-F238E27FC236}">
              <a16:creationId xmlns:a16="http://schemas.microsoft.com/office/drawing/2014/main" id="{5FE965D9-8036-46A1-B8EC-AAFEDA07015E}"/>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2" name="n_2aveValue【福祉施設】&#10;有形固定資産減価償却率">
          <a:extLst>
            <a:ext uri="{FF2B5EF4-FFF2-40B4-BE49-F238E27FC236}">
              <a16:creationId xmlns:a16="http://schemas.microsoft.com/office/drawing/2014/main" id="{C0E47671-AFFA-40FF-A457-69C47BBB4CB9}"/>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3" name="n_3aveValue【福祉施設】&#10;有形固定資産減価償却率">
          <a:extLst>
            <a:ext uri="{FF2B5EF4-FFF2-40B4-BE49-F238E27FC236}">
              <a16:creationId xmlns:a16="http://schemas.microsoft.com/office/drawing/2014/main" id="{E0E6BB8E-622F-40C8-B41D-D13470D2701D}"/>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4" name="n_4aveValue【福祉施設】&#10;有形固定資産減価償却率">
          <a:extLst>
            <a:ext uri="{FF2B5EF4-FFF2-40B4-BE49-F238E27FC236}">
              <a16:creationId xmlns:a16="http://schemas.microsoft.com/office/drawing/2014/main" id="{F0A39AFA-DD94-4243-A7CE-67A8DEF9DE40}"/>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25" name="n_1mainValue【福祉施設】&#10;有形固定資産減価償却率">
          <a:extLst>
            <a:ext uri="{FF2B5EF4-FFF2-40B4-BE49-F238E27FC236}">
              <a16:creationId xmlns:a16="http://schemas.microsoft.com/office/drawing/2014/main" id="{5663C7AA-C81B-4700-B312-011421BF82A9}"/>
            </a:ext>
          </a:extLst>
        </xdr:cNvPr>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26" name="n_2mainValue【福祉施設】&#10;有形固定資産減価償却率">
          <a:extLst>
            <a:ext uri="{FF2B5EF4-FFF2-40B4-BE49-F238E27FC236}">
              <a16:creationId xmlns:a16="http://schemas.microsoft.com/office/drawing/2014/main" id="{B7BC26BC-4686-4EEF-9DDF-36B6E5F4C70F}"/>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115950</xdr:rowOff>
    </xdr:from>
    <xdr:ext cx="405111" cy="259045"/>
    <xdr:sp macro="" textlink="">
      <xdr:nvSpPr>
        <xdr:cNvPr id="327" name="n_3mainValue【福祉施設】&#10;有形固定資産減価償却率">
          <a:extLst>
            <a:ext uri="{FF2B5EF4-FFF2-40B4-BE49-F238E27FC236}">
              <a16:creationId xmlns:a16="http://schemas.microsoft.com/office/drawing/2014/main" id="{DD16D71C-C5BA-4049-8ABB-48ECD98F504E}"/>
            </a:ext>
          </a:extLst>
        </xdr:cNvPr>
        <xdr:cNvSpPr txBox="1"/>
      </xdr:nvSpPr>
      <xdr:spPr>
        <a:xfrm>
          <a:off x="1816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86558</xdr:rowOff>
    </xdr:from>
    <xdr:ext cx="405111" cy="259045"/>
    <xdr:sp macro="" textlink="">
      <xdr:nvSpPr>
        <xdr:cNvPr id="328" name="n_4mainValue【福祉施設】&#10;有形固定資産減価償却率">
          <a:extLst>
            <a:ext uri="{FF2B5EF4-FFF2-40B4-BE49-F238E27FC236}">
              <a16:creationId xmlns:a16="http://schemas.microsoft.com/office/drawing/2014/main" id="{732868F6-852E-4523-916E-686A2C6CD7AE}"/>
            </a:ext>
          </a:extLst>
        </xdr:cNvPr>
        <xdr:cNvSpPr txBox="1"/>
      </xdr:nvSpPr>
      <xdr:spPr>
        <a:xfrm>
          <a:off x="927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02AE088E-CDBF-41D6-A823-139AD2CA5E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57C19907-6553-4BA2-AC9B-B0EE42E557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D4BD0CFC-F064-4975-A189-776CFBE8C2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9BAE06D2-C8D7-422D-B346-3323ED5B85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F821CA1B-55A9-45F9-B4D9-A299A3944E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15CE327C-731C-4134-B6B5-472FDC4B6C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9A7FBF28-ABB2-434D-8CE9-34A04A4715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DAA75CAE-DB90-4EAD-8246-AAA1A368FC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CE97F7BF-44BD-4FC6-B1C4-D6E5EE5007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F1C62732-E826-4CB5-B4DE-D40FE4613C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EBCB1909-B947-4052-BBE3-D56CA0D91F8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7F769FE1-02FA-406B-8C31-CCF03BA22CF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BCD3DB9A-7DD6-43A7-ADAE-A3F2C6AB3D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EE126999-3765-4BC8-BFE9-46A8EB732A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2F02468D-897F-42B6-B37B-D85AB8FE42E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42043FB9-D590-454F-82FC-28D5B93DF82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A3323D48-8D56-4032-989E-FD66237E2D3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4A29521A-5614-4138-A0C5-005611BD44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9EAE3B63-E7C8-48E3-A912-4F8EC84D75C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AC328390-E2FD-4172-B266-5189EE0CF77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ACD03F4D-52F4-4D34-BE95-FE003F1D897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B8387FDD-1074-486D-AAAD-6EDA8492C14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C4C5A2A6-78C9-4F67-8C92-EC43C849AE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97119095-868E-4F67-8834-E472DDCD03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8527DB73-026C-49B5-A2B9-BD253E616F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a:extLst>
            <a:ext uri="{FF2B5EF4-FFF2-40B4-BE49-F238E27FC236}">
              <a16:creationId xmlns:a16="http://schemas.microsoft.com/office/drawing/2014/main" id="{6AD3B7F1-3877-42D6-B4DD-8237D59F0B85}"/>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a:extLst>
            <a:ext uri="{FF2B5EF4-FFF2-40B4-BE49-F238E27FC236}">
              <a16:creationId xmlns:a16="http://schemas.microsoft.com/office/drawing/2014/main" id="{7689839C-C766-43EE-8F50-E24BB8A7DF2B}"/>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a:extLst>
            <a:ext uri="{FF2B5EF4-FFF2-40B4-BE49-F238E27FC236}">
              <a16:creationId xmlns:a16="http://schemas.microsoft.com/office/drawing/2014/main" id="{27C14A03-3C5D-4F7A-8F03-E4F22F75B9A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a:extLst>
            <a:ext uri="{FF2B5EF4-FFF2-40B4-BE49-F238E27FC236}">
              <a16:creationId xmlns:a16="http://schemas.microsoft.com/office/drawing/2014/main" id="{D64910A2-83B3-4B99-8186-9329980058A5}"/>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a:extLst>
            <a:ext uri="{FF2B5EF4-FFF2-40B4-BE49-F238E27FC236}">
              <a16:creationId xmlns:a16="http://schemas.microsoft.com/office/drawing/2014/main" id="{7535FF27-B888-4417-98C3-2688632A5666}"/>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a:extLst>
            <a:ext uri="{FF2B5EF4-FFF2-40B4-BE49-F238E27FC236}">
              <a16:creationId xmlns:a16="http://schemas.microsoft.com/office/drawing/2014/main" id="{993DB574-17DA-4127-842C-79D577DBEC8F}"/>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a:extLst>
            <a:ext uri="{FF2B5EF4-FFF2-40B4-BE49-F238E27FC236}">
              <a16:creationId xmlns:a16="http://schemas.microsoft.com/office/drawing/2014/main" id="{5C0C203B-2F13-4164-8144-826A208A244F}"/>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a:extLst>
            <a:ext uri="{FF2B5EF4-FFF2-40B4-BE49-F238E27FC236}">
              <a16:creationId xmlns:a16="http://schemas.microsoft.com/office/drawing/2014/main" id="{3D7ED400-BDE7-4B9D-BA83-3458545EB902}"/>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a:extLst>
            <a:ext uri="{FF2B5EF4-FFF2-40B4-BE49-F238E27FC236}">
              <a16:creationId xmlns:a16="http://schemas.microsoft.com/office/drawing/2014/main" id="{E8513B23-F866-4B9C-AAFF-48C91D7CB268}"/>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a:extLst>
            <a:ext uri="{FF2B5EF4-FFF2-40B4-BE49-F238E27FC236}">
              <a16:creationId xmlns:a16="http://schemas.microsoft.com/office/drawing/2014/main" id="{C746EFA9-DFF5-4DEC-BE00-7FDD1729494C}"/>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a:extLst>
            <a:ext uri="{FF2B5EF4-FFF2-40B4-BE49-F238E27FC236}">
              <a16:creationId xmlns:a16="http://schemas.microsoft.com/office/drawing/2014/main" id="{4F2562EE-8434-469C-AE6E-A7231CDEC3DF}"/>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6B92EEB-3BE8-46C1-A87E-BD5ED44099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ABABE155-DF7D-4729-B976-AA92F1F7E6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2004916B-94A3-472F-B9DE-F0D2D9B2B2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F66565F5-D456-45FA-A5AC-00A6D18359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44B2A6F4-EB61-43F9-BA83-7A985354D1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70" name="楕円 369">
          <a:extLst>
            <a:ext uri="{FF2B5EF4-FFF2-40B4-BE49-F238E27FC236}">
              <a16:creationId xmlns:a16="http://schemas.microsoft.com/office/drawing/2014/main" id="{34A49019-C660-4765-A0CD-3D2DC86CE643}"/>
            </a:ext>
          </a:extLst>
        </xdr:cNvPr>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71" name="【福祉施設】&#10;一人当たり面積該当値テキスト">
          <a:extLst>
            <a:ext uri="{FF2B5EF4-FFF2-40B4-BE49-F238E27FC236}">
              <a16:creationId xmlns:a16="http://schemas.microsoft.com/office/drawing/2014/main" id="{23FBE9AC-CDD5-4441-80B7-0DCEEA6076AB}"/>
            </a:ext>
          </a:extLst>
        </xdr:cNvPr>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72" name="楕円 371">
          <a:extLst>
            <a:ext uri="{FF2B5EF4-FFF2-40B4-BE49-F238E27FC236}">
              <a16:creationId xmlns:a16="http://schemas.microsoft.com/office/drawing/2014/main" id="{C944FC70-643D-47FE-B1C5-E5BCC50760B5}"/>
            </a:ext>
          </a:extLst>
        </xdr:cNvPr>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73" name="直線コネクタ 372">
          <a:extLst>
            <a:ext uri="{FF2B5EF4-FFF2-40B4-BE49-F238E27FC236}">
              <a16:creationId xmlns:a16="http://schemas.microsoft.com/office/drawing/2014/main" id="{CFF4CCD9-F39E-4EF1-B60C-D7E249547BE7}"/>
            </a:ext>
          </a:extLst>
        </xdr:cNvPr>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74" name="楕円 373">
          <a:extLst>
            <a:ext uri="{FF2B5EF4-FFF2-40B4-BE49-F238E27FC236}">
              <a16:creationId xmlns:a16="http://schemas.microsoft.com/office/drawing/2014/main" id="{F8D6EC66-5321-4114-A771-6AEE2FC356BE}"/>
            </a:ext>
          </a:extLst>
        </xdr:cNvPr>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75" name="直線コネクタ 374">
          <a:extLst>
            <a:ext uri="{FF2B5EF4-FFF2-40B4-BE49-F238E27FC236}">
              <a16:creationId xmlns:a16="http://schemas.microsoft.com/office/drawing/2014/main" id="{F07AB065-4E9F-4B75-A8CF-05B340A41788}"/>
            </a:ext>
          </a:extLst>
        </xdr:cNvPr>
        <xdr:cNvCxnSpPr/>
      </xdr:nvCxnSpPr>
      <xdr:spPr>
        <a:xfrm>
          <a:off x="8750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6" name="楕円 375">
          <a:extLst>
            <a:ext uri="{FF2B5EF4-FFF2-40B4-BE49-F238E27FC236}">
              <a16:creationId xmlns:a16="http://schemas.microsoft.com/office/drawing/2014/main" id="{ABEACE36-27F4-4516-875C-98018257FFC4}"/>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144236</xdr:rowOff>
    </xdr:to>
    <xdr:cxnSp macro="">
      <xdr:nvCxnSpPr>
        <xdr:cNvPr id="377" name="直線コネクタ 376">
          <a:extLst>
            <a:ext uri="{FF2B5EF4-FFF2-40B4-BE49-F238E27FC236}">
              <a16:creationId xmlns:a16="http://schemas.microsoft.com/office/drawing/2014/main" id="{EDE8391E-9230-4DD6-8759-4A7F5DF97928}"/>
            </a:ext>
          </a:extLst>
        </xdr:cNvPr>
        <xdr:cNvCxnSpPr/>
      </xdr:nvCxnSpPr>
      <xdr:spPr>
        <a:xfrm>
          <a:off x="7861300" y="14668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8" name="楕円 377">
          <a:extLst>
            <a:ext uri="{FF2B5EF4-FFF2-40B4-BE49-F238E27FC236}">
              <a16:creationId xmlns:a16="http://schemas.microsoft.com/office/drawing/2014/main" id="{F4EF17AF-B6BF-43E4-B2E2-EDAEAB4A857E}"/>
            </a:ext>
          </a:extLst>
        </xdr:cNvPr>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9" name="直線コネクタ 378">
          <a:extLst>
            <a:ext uri="{FF2B5EF4-FFF2-40B4-BE49-F238E27FC236}">
              <a16:creationId xmlns:a16="http://schemas.microsoft.com/office/drawing/2014/main" id="{0942E79E-8781-48D6-B409-1EDA428BD208}"/>
            </a:ext>
          </a:extLst>
        </xdr:cNvPr>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80" name="n_1aveValue【福祉施設】&#10;一人当たり面積">
          <a:extLst>
            <a:ext uri="{FF2B5EF4-FFF2-40B4-BE49-F238E27FC236}">
              <a16:creationId xmlns:a16="http://schemas.microsoft.com/office/drawing/2014/main" id="{611F8A0B-3784-41A2-BC4D-3970DC4696A9}"/>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81" name="n_2aveValue【福祉施設】&#10;一人当たり面積">
          <a:extLst>
            <a:ext uri="{FF2B5EF4-FFF2-40B4-BE49-F238E27FC236}">
              <a16:creationId xmlns:a16="http://schemas.microsoft.com/office/drawing/2014/main" id="{AF78903B-B859-4B3D-9EC5-621704243B55}"/>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2" name="n_3aveValue【福祉施設】&#10;一人当たり面積">
          <a:extLst>
            <a:ext uri="{FF2B5EF4-FFF2-40B4-BE49-F238E27FC236}">
              <a16:creationId xmlns:a16="http://schemas.microsoft.com/office/drawing/2014/main" id="{EE19F7B9-C769-47D2-8CB0-5924109C552A}"/>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3" name="n_4aveValue【福祉施設】&#10;一人当たり面積">
          <a:extLst>
            <a:ext uri="{FF2B5EF4-FFF2-40B4-BE49-F238E27FC236}">
              <a16:creationId xmlns:a16="http://schemas.microsoft.com/office/drawing/2014/main" id="{4E8F656D-C46B-40CA-B59D-B1287974233A}"/>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84" name="n_1mainValue【福祉施設】&#10;一人当たり面積">
          <a:extLst>
            <a:ext uri="{FF2B5EF4-FFF2-40B4-BE49-F238E27FC236}">
              <a16:creationId xmlns:a16="http://schemas.microsoft.com/office/drawing/2014/main" id="{9AB5A6FB-2CE7-40DB-9991-AD2506F9E5CF}"/>
            </a:ext>
          </a:extLst>
        </xdr:cNvPr>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85" name="n_2mainValue【福祉施設】&#10;一人当たり面積">
          <a:extLst>
            <a:ext uri="{FF2B5EF4-FFF2-40B4-BE49-F238E27FC236}">
              <a16:creationId xmlns:a16="http://schemas.microsoft.com/office/drawing/2014/main" id="{8226C0AE-0B58-4D33-8E91-74F4A38FDFE7}"/>
            </a:ext>
          </a:extLst>
        </xdr:cNvPr>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6" name="n_3mainValue【福祉施設】&#10;一人当たり面積">
          <a:extLst>
            <a:ext uri="{FF2B5EF4-FFF2-40B4-BE49-F238E27FC236}">
              <a16:creationId xmlns:a16="http://schemas.microsoft.com/office/drawing/2014/main" id="{4F358DC3-6411-4252-89E2-1129752BFD67}"/>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7" name="n_4mainValue【福祉施設】&#10;一人当たり面積">
          <a:extLst>
            <a:ext uri="{FF2B5EF4-FFF2-40B4-BE49-F238E27FC236}">
              <a16:creationId xmlns:a16="http://schemas.microsoft.com/office/drawing/2014/main" id="{3D015D86-B727-4D49-A477-C395D7675E4B}"/>
            </a:ext>
          </a:extLst>
        </xdr:cNvPr>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5440DD9E-3EB6-486D-B0EC-02C9643B31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80CAA28B-6C47-4EED-87EB-D91531FFE2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73EAEACE-18A5-45B8-8328-5515D1E6CF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F87D21B6-6AA8-4C29-A2D6-05C3C15495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FD603E94-0033-4251-B3CE-C0691DF791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77C17971-CAB1-4886-8356-4CF1CD9568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16C070FC-B4C5-459D-B4D2-BB6467971C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92789E2B-2B6F-4A0C-85CA-52F7B01449E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EE0EA229-B30E-436D-8229-48176DE823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a:extLst>
            <a:ext uri="{FF2B5EF4-FFF2-40B4-BE49-F238E27FC236}">
              <a16:creationId xmlns:a16="http://schemas.microsoft.com/office/drawing/2014/main" id="{18F71043-52D4-44FC-B636-54D041D2A3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CDE9E451-F404-4531-9AB5-5BDFDDD6990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a:extLst>
            <a:ext uri="{FF2B5EF4-FFF2-40B4-BE49-F238E27FC236}">
              <a16:creationId xmlns:a16="http://schemas.microsoft.com/office/drawing/2014/main" id="{C5D6CE2E-CBCB-4F6D-BFD8-02118B99F0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94AFE315-08D0-4D7E-A2CC-1635217CAAE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a:extLst>
            <a:ext uri="{FF2B5EF4-FFF2-40B4-BE49-F238E27FC236}">
              <a16:creationId xmlns:a16="http://schemas.microsoft.com/office/drawing/2014/main" id="{BBDF4927-776D-4C34-93E9-A53062861D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E366C0C4-68B5-47F1-A3C5-E3932DA0DC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a:extLst>
            <a:ext uri="{FF2B5EF4-FFF2-40B4-BE49-F238E27FC236}">
              <a16:creationId xmlns:a16="http://schemas.microsoft.com/office/drawing/2014/main" id="{97107BA5-853F-4FC8-BCDE-E09FD4593A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FAB3F219-86A3-4C7A-972C-2CB56E1C976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a:extLst>
            <a:ext uri="{FF2B5EF4-FFF2-40B4-BE49-F238E27FC236}">
              <a16:creationId xmlns:a16="http://schemas.microsoft.com/office/drawing/2014/main" id="{20BAA2FF-EFA4-4F92-BE75-9D33B8E3D96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B7751964-266A-4762-971E-40B827899EA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a:extLst>
            <a:ext uri="{FF2B5EF4-FFF2-40B4-BE49-F238E27FC236}">
              <a16:creationId xmlns:a16="http://schemas.microsoft.com/office/drawing/2014/main" id="{5A4162A6-BD3A-45C8-872F-4D649C16F2B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a:extLst>
            <a:ext uri="{FF2B5EF4-FFF2-40B4-BE49-F238E27FC236}">
              <a16:creationId xmlns:a16="http://schemas.microsoft.com/office/drawing/2014/main" id="{E119B301-CF22-4A98-BDCC-2F8165B739F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BC119A21-09BE-438F-B389-8524933356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a:extLst>
            <a:ext uri="{FF2B5EF4-FFF2-40B4-BE49-F238E27FC236}">
              <a16:creationId xmlns:a16="http://schemas.microsoft.com/office/drawing/2014/main" id="{64BB0F9A-E09B-4B99-A8B1-0611CD14840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a:extLst>
            <a:ext uri="{FF2B5EF4-FFF2-40B4-BE49-F238E27FC236}">
              <a16:creationId xmlns:a16="http://schemas.microsoft.com/office/drawing/2014/main" id="{86762CAF-0275-4BB5-948E-6B4F6FB5F6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a:extLst>
            <a:ext uri="{FF2B5EF4-FFF2-40B4-BE49-F238E27FC236}">
              <a16:creationId xmlns:a16="http://schemas.microsoft.com/office/drawing/2014/main" id="{63F16E2B-2828-4CD5-A7C1-C63063E328CE}"/>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a:extLst>
            <a:ext uri="{FF2B5EF4-FFF2-40B4-BE49-F238E27FC236}">
              <a16:creationId xmlns:a16="http://schemas.microsoft.com/office/drawing/2014/main" id="{9B81BF19-46A8-4CEC-BA1A-19FCB057980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a:extLst>
            <a:ext uri="{FF2B5EF4-FFF2-40B4-BE49-F238E27FC236}">
              <a16:creationId xmlns:a16="http://schemas.microsoft.com/office/drawing/2014/main" id="{E359DFA1-06C9-4921-8E8C-7520F95E9AA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a:extLst>
            <a:ext uri="{FF2B5EF4-FFF2-40B4-BE49-F238E27FC236}">
              <a16:creationId xmlns:a16="http://schemas.microsoft.com/office/drawing/2014/main" id="{04718B43-5F38-4582-B5EC-E548366572F9}"/>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a:extLst>
            <a:ext uri="{FF2B5EF4-FFF2-40B4-BE49-F238E27FC236}">
              <a16:creationId xmlns:a16="http://schemas.microsoft.com/office/drawing/2014/main" id="{F2F456AB-5340-443F-8899-9406A01A81DE}"/>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a:extLst>
            <a:ext uri="{FF2B5EF4-FFF2-40B4-BE49-F238E27FC236}">
              <a16:creationId xmlns:a16="http://schemas.microsoft.com/office/drawing/2014/main" id="{BB0FB6E6-500E-4909-8732-F2EDFFBD40D1}"/>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a:extLst>
            <a:ext uri="{FF2B5EF4-FFF2-40B4-BE49-F238E27FC236}">
              <a16:creationId xmlns:a16="http://schemas.microsoft.com/office/drawing/2014/main" id="{1B77D8EB-3D46-435E-BE5D-AFABB0E5A497}"/>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a:extLst>
            <a:ext uri="{FF2B5EF4-FFF2-40B4-BE49-F238E27FC236}">
              <a16:creationId xmlns:a16="http://schemas.microsoft.com/office/drawing/2014/main" id="{056F6B93-7528-487C-8B7D-0D5F36124E50}"/>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a:extLst>
            <a:ext uri="{FF2B5EF4-FFF2-40B4-BE49-F238E27FC236}">
              <a16:creationId xmlns:a16="http://schemas.microsoft.com/office/drawing/2014/main" id="{51A84A48-18BA-4CC5-8CC1-5EDE5E098F0E}"/>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a:extLst>
            <a:ext uri="{FF2B5EF4-FFF2-40B4-BE49-F238E27FC236}">
              <a16:creationId xmlns:a16="http://schemas.microsoft.com/office/drawing/2014/main" id="{FAC9FBAF-F25B-49F7-A8D4-63F0845EA36D}"/>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a:extLst>
            <a:ext uri="{FF2B5EF4-FFF2-40B4-BE49-F238E27FC236}">
              <a16:creationId xmlns:a16="http://schemas.microsoft.com/office/drawing/2014/main" id="{7F40982F-D560-494B-913B-2BE69E28729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74836DA-BCDC-4EB0-B702-41F0547037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AF91DB21-318E-49EB-A09B-CB2D75B4CB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3A09B0A5-2C14-4331-9CEC-CAC0B24E4B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941BA7E2-39B8-48DE-AABA-FDD94DC4C5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99FA4E8E-8220-439B-84D9-DFF4B48F12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107314</xdr:rowOff>
    </xdr:from>
    <xdr:to>
      <xdr:col>24</xdr:col>
      <xdr:colOff>114300</xdr:colOff>
      <xdr:row>108</xdr:row>
      <xdr:rowOff>37464</xdr:rowOff>
    </xdr:to>
    <xdr:sp macro="" textlink="">
      <xdr:nvSpPr>
        <xdr:cNvPr id="428" name="楕円 427">
          <a:extLst>
            <a:ext uri="{FF2B5EF4-FFF2-40B4-BE49-F238E27FC236}">
              <a16:creationId xmlns:a16="http://schemas.microsoft.com/office/drawing/2014/main" id="{E3871DD3-7E84-4553-8252-59CBCB1F7770}"/>
            </a:ext>
          </a:extLst>
        </xdr:cNvPr>
        <xdr:cNvSpPr/>
      </xdr:nvSpPr>
      <xdr:spPr>
        <a:xfrm>
          <a:off x="4584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85741</xdr:rowOff>
    </xdr:from>
    <xdr:ext cx="405111" cy="259045"/>
    <xdr:sp macro="" textlink="">
      <xdr:nvSpPr>
        <xdr:cNvPr id="429" name="【市民会館】&#10;有形固定資産減価償却率該当値テキスト">
          <a:extLst>
            <a:ext uri="{FF2B5EF4-FFF2-40B4-BE49-F238E27FC236}">
              <a16:creationId xmlns:a16="http://schemas.microsoft.com/office/drawing/2014/main" id="{781FE51C-21CB-46E1-80A8-44D745EA8944}"/>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99695</xdr:rowOff>
    </xdr:from>
    <xdr:to>
      <xdr:col>20</xdr:col>
      <xdr:colOff>38100</xdr:colOff>
      <xdr:row>108</xdr:row>
      <xdr:rowOff>29845</xdr:rowOff>
    </xdr:to>
    <xdr:sp macro="" textlink="">
      <xdr:nvSpPr>
        <xdr:cNvPr id="430" name="楕円 429">
          <a:extLst>
            <a:ext uri="{FF2B5EF4-FFF2-40B4-BE49-F238E27FC236}">
              <a16:creationId xmlns:a16="http://schemas.microsoft.com/office/drawing/2014/main" id="{8BF71ED3-A9B9-4F8E-B857-02B7FB388F91}"/>
            </a:ext>
          </a:extLst>
        </xdr:cNvPr>
        <xdr:cNvSpPr/>
      </xdr:nvSpPr>
      <xdr:spPr>
        <a:xfrm>
          <a:off x="3746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107</xdr:row>
      <xdr:rowOff>158114</xdr:rowOff>
    </xdr:to>
    <xdr:cxnSp macro="">
      <xdr:nvCxnSpPr>
        <xdr:cNvPr id="431" name="直線コネクタ 430">
          <a:extLst>
            <a:ext uri="{FF2B5EF4-FFF2-40B4-BE49-F238E27FC236}">
              <a16:creationId xmlns:a16="http://schemas.microsoft.com/office/drawing/2014/main" id="{E902201C-5750-4755-B15E-67F8240929A8}"/>
            </a:ext>
          </a:extLst>
        </xdr:cNvPr>
        <xdr:cNvCxnSpPr/>
      </xdr:nvCxnSpPr>
      <xdr:spPr>
        <a:xfrm>
          <a:off x="3797300" y="18495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78739</xdr:rowOff>
    </xdr:from>
    <xdr:to>
      <xdr:col>15</xdr:col>
      <xdr:colOff>101600</xdr:colOff>
      <xdr:row>109</xdr:row>
      <xdr:rowOff>8889</xdr:rowOff>
    </xdr:to>
    <xdr:sp macro="" textlink="">
      <xdr:nvSpPr>
        <xdr:cNvPr id="432" name="楕円 431">
          <a:extLst>
            <a:ext uri="{FF2B5EF4-FFF2-40B4-BE49-F238E27FC236}">
              <a16:creationId xmlns:a16="http://schemas.microsoft.com/office/drawing/2014/main" id="{04AD8094-D7FC-4E66-B59D-A7C0290DC588}"/>
            </a:ext>
          </a:extLst>
        </xdr:cNvPr>
        <xdr:cNvSpPr/>
      </xdr:nvSpPr>
      <xdr:spPr>
        <a:xfrm>
          <a:off x="2857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150495</xdr:rowOff>
    </xdr:from>
    <xdr:to>
      <xdr:col>19</xdr:col>
      <xdr:colOff>177800</xdr:colOff>
      <xdr:row>108</xdr:row>
      <xdr:rowOff>129539</xdr:rowOff>
    </xdr:to>
    <xdr:cxnSp macro="">
      <xdr:nvCxnSpPr>
        <xdr:cNvPr id="433" name="直線コネクタ 432">
          <a:extLst>
            <a:ext uri="{FF2B5EF4-FFF2-40B4-BE49-F238E27FC236}">
              <a16:creationId xmlns:a16="http://schemas.microsoft.com/office/drawing/2014/main" id="{4B0FD75A-9444-4869-BF06-AACDA16F576D}"/>
            </a:ext>
          </a:extLst>
        </xdr:cNvPr>
        <xdr:cNvCxnSpPr/>
      </xdr:nvCxnSpPr>
      <xdr:spPr>
        <a:xfrm flipV="1">
          <a:off x="2908300" y="18495645"/>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76836</xdr:rowOff>
    </xdr:from>
    <xdr:to>
      <xdr:col>10</xdr:col>
      <xdr:colOff>165100</xdr:colOff>
      <xdr:row>109</xdr:row>
      <xdr:rowOff>6986</xdr:rowOff>
    </xdr:to>
    <xdr:sp macro="" textlink="">
      <xdr:nvSpPr>
        <xdr:cNvPr id="434" name="楕円 433">
          <a:extLst>
            <a:ext uri="{FF2B5EF4-FFF2-40B4-BE49-F238E27FC236}">
              <a16:creationId xmlns:a16="http://schemas.microsoft.com/office/drawing/2014/main" id="{B584228C-5B97-4BA9-AA86-4A85CBADF6AD}"/>
            </a:ext>
          </a:extLst>
        </xdr:cNvPr>
        <xdr:cNvSpPr/>
      </xdr:nvSpPr>
      <xdr:spPr>
        <a:xfrm>
          <a:off x="1968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127636</xdr:rowOff>
    </xdr:from>
    <xdr:to>
      <xdr:col>15</xdr:col>
      <xdr:colOff>50800</xdr:colOff>
      <xdr:row>108</xdr:row>
      <xdr:rowOff>129539</xdr:rowOff>
    </xdr:to>
    <xdr:cxnSp macro="">
      <xdr:nvCxnSpPr>
        <xdr:cNvPr id="435" name="直線コネクタ 434">
          <a:extLst>
            <a:ext uri="{FF2B5EF4-FFF2-40B4-BE49-F238E27FC236}">
              <a16:creationId xmlns:a16="http://schemas.microsoft.com/office/drawing/2014/main" id="{C56D4DA7-B84C-48AE-8BE2-8DC23764C65B}"/>
            </a:ext>
          </a:extLst>
        </xdr:cNvPr>
        <xdr:cNvCxnSpPr/>
      </xdr:nvCxnSpPr>
      <xdr:spPr>
        <a:xfrm>
          <a:off x="2019300" y="186442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6" name="楕円 435">
          <a:extLst>
            <a:ext uri="{FF2B5EF4-FFF2-40B4-BE49-F238E27FC236}">
              <a16:creationId xmlns:a16="http://schemas.microsoft.com/office/drawing/2014/main" id="{1CD37024-A4C0-4186-BA1D-63FD163590DD}"/>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127636</xdr:rowOff>
    </xdr:from>
    <xdr:to>
      <xdr:col>10</xdr:col>
      <xdr:colOff>114300</xdr:colOff>
      <xdr:row>108</xdr:row>
      <xdr:rowOff>152400</xdr:rowOff>
    </xdr:to>
    <xdr:cxnSp macro="">
      <xdr:nvCxnSpPr>
        <xdr:cNvPr id="437" name="直線コネクタ 436">
          <a:extLst>
            <a:ext uri="{FF2B5EF4-FFF2-40B4-BE49-F238E27FC236}">
              <a16:creationId xmlns:a16="http://schemas.microsoft.com/office/drawing/2014/main" id="{879B782C-3350-441C-88A1-C6E17DC5C6E4}"/>
            </a:ext>
          </a:extLst>
        </xdr:cNvPr>
        <xdr:cNvCxnSpPr/>
      </xdr:nvCxnSpPr>
      <xdr:spPr>
        <a:xfrm flipV="1">
          <a:off x="1130300" y="186442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8" name="n_1aveValue【市民会館】&#10;有形固定資産減価償却率">
          <a:extLst>
            <a:ext uri="{FF2B5EF4-FFF2-40B4-BE49-F238E27FC236}">
              <a16:creationId xmlns:a16="http://schemas.microsoft.com/office/drawing/2014/main" id="{81AB7E9C-A867-457A-8754-5EF3CC5DDA3B}"/>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9" name="n_2aveValue【市民会館】&#10;有形固定資産減価償却率">
          <a:extLst>
            <a:ext uri="{FF2B5EF4-FFF2-40B4-BE49-F238E27FC236}">
              <a16:creationId xmlns:a16="http://schemas.microsoft.com/office/drawing/2014/main" id="{45189137-D53B-4130-A105-0CE0368CB8FC}"/>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40" name="n_3aveValue【市民会館】&#10;有形固定資産減価償却率">
          <a:extLst>
            <a:ext uri="{FF2B5EF4-FFF2-40B4-BE49-F238E27FC236}">
              <a16:creationId xmlns:a16="http://schemas.microsoft.com/office/drawing/2014/main" id="{1EB3D21E-B741-4A88-A63D-EF65A166834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41" name="n_4aveValue【市民会館】&#10;有形固定資産減価償却率">
          <a:extLst>
            <a:ext uri="{FF2B5EF4-FFF2-40B4-BE49-F238E27FC236}">
              <a16:creationId xmlns:a16="http://schemas.microsoft.com/office/drawing/2014/main" id="{4115B5BF-2B89-4E0A-965E-1BF13DC8ABDD}"/>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20972</xdr:rowOff>
    </xdr:from>
    <xdr:ext cx="405111" cy="259045"/>
    <xdr:sp macro="" textlink="">
      <xdr:nvSpPr>
        <xdr:cNvPr id="442" name="n_1mainValue【市民会館】&#10;有形固定資産減価償却率">
          <a:extLst>
            <a:ext uri="{FF2B5EF4-FFF2-40B4-BE49-F238E27FC236}">
              <a16:creationId xmlns:a16="http://schemas.microsoft.com/office/drawing/2014/main" id="{9299BB43-C213-47D4-A36E-3A01103A4A3F}"/>
            </a:ext>
          </a:extLst>
        </xdr:cNvPr>
        <xdr:cNvSpPr txBox="1"/>
      </xdr:nvSpPr>
      <xdr:spPr>
        <a:xfrm>
          <a:off x="3582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16</xdr:rowOff>
    </xdr:from>
    <xdr:ext cx="405111" cy="259045"/>
    <xdr:sp macro="" textlink="">
      <xdr:nvSpPr>
        <xdr:cNvPr id="443" name="n_2mainValue【市民会館】&#10;有形固定資産減価償却率">
          <a:extLst>
            <a:ext uri="{FF2B5EF4-FFF2-40B4-BE49-F238E27FC236}">
              <a16:creationId xmlns:a16="http://schemas.microsoft.com/office/drawing/2014/main" id="{4CF440F0-E1A4-47AF-AF97-BFCD5E606E92}"/>
            </a:ext>
          </a:extLst>
        </xdr:cNvPr>
        <xdr:cNvSpPr txBox="1"/>
      </xdr:nvSpPr>
      <xdr:spPr>
        <a:xfrm>
          <a:off x="2705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169563</xdr:rowOff>
    </xdr:from>
    <xdr:ext cx="405111" cy="259045"/>
    <xdr:sp macro="" textlink="">
      <xdr:nvSpPr>
        <xdr:cNvPr id="444" name="n_3mainValue【市民会館】&#10;有形固定資産減価償却率">
          <a:extLst>
            <a:ext uri="{FF2B5EF4-FFF2-40B4-BE49-F238E27FC236}">
              <a16:creationId xmlns:a16="http://schemas.microsoft.com/office/drawing/2014/main" id="{1F18F9D0-298A-4357-B3D7-6F4A333B367A}"/>
            </a:ext>
          </a:extLst>
        </xdr:cNvPr>
        <xdr:cNvSpPr txBox="1"/>
      </xdr:nvSpPr>
      <xdr:spPr>
        <a:xfrm>
          <a:off x="1816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5" name="n_4mainValue【市民会館】&#10;有形固定資産減価償却率">
          <a:extLst>
            <a:ext uri="{FF2B5EF4-FFF2-40B4-BE49-F238E27FC236}">
              <a16:creationId xmlns:a16="http://schemas.microsoft.com/office/drawing/2014/main" id="{F9EE4AFE-DA54-4A51-A82E-6EAE8857B0C0}"/>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a:extLst>
            <a:ext uri="{FF2B5EF4-FFF2-40B4-BE49-F238E27FC236}">
              <a16:creationId xmlns:a16="http://schemas.microsoft.com/office/drawing/2014/main" id="{C9822A0F-991C-4BEA-9F65-7F341DE8B5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a:extLst>
            <a:ext uri="{FF2B5EF4-FFF2-40B4-BE49-F238E27FC236}">
              <a16:creationId xmlns:a16="http://schemas.microsoft.com/office/drawing/2014/main" id="{835AA772-51A6-49E9-BC00-72B15E94B7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a:extLst>
            <a:ext uri="{FF2B5EF4-FFF2-40B4-BE49-F238E27FC236}">
              <a16:creationId xmlns:a16="http://schemas.microsoft.com/office/drawing/2014/main" id="{168AE38A-DBA6-4EA4-AE49-84785810C0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a:extLst>
            <a:ext uri="{FF2B5EF4-FFF2-40B4-BE49-F238E27FC236}">
              <a16:creationId xmlns:a16="http://schemas.microsoft.com/office/drawing/2014/main" id="{760B0A34-CB76-46C2-BAF1-41DA27BC43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a:extLst>
            <a:ext uri="{FF2B5EF4-FFF2-40B4-BE49-F238E27FC236}">
              <a16:creationId xmlns:a16="http://schemas.microsoft.com/office/drawing/2014/main" id="{37AB7418-AE13-4887-9FA8-2012861916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a:extLst>
            <a:ext uri="{FF2B5EF4-FFF2-40B4-BE49-F238E27FC236}">
              <a16:creationId xmlns:a16="http://schemas.microsoft.com/office/drawing/2014/main" id="{B360E405-F0CA-47EF-A2C3-58F6C805F9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a:extLst>
            <a:ext uri="{FF2B5EF4-FFF2-40B4-BE49-F238E27FC236}">
              <a16:creationId xmlns:a16="http://schemas.microsoft.com/office/drawing/2014/main" id="{ACD2DF4C-DC22-45CD-9C4A-09CF00292D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a:extLst>
            <a:ext uri="{FF2B5EF4-FFF2-40B4-BE49-F238E27FC236}">
              <a16:creationId xmlns:a16="http://schemas.microsoft.com/office/drawing/2014/main" id="{75888600-7245-4A24-8511-BC0DED4EEE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717009F8-A522-40E1-A44B-D404094477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a:extLst>
            <a:ext uri="{FF2B5EF4-FFF2-40B4-BE49-F238E27FC236}">
              <a16:creationId xmlns:a16="http://schemas.microsoft.com/office/drawing/2014/main" id="{5BC41588-CD3B-4A67-B49B-73747B07610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a:extLst>
            <a:ext uri="{FF2B5EF4-FFF2-40B4-BE49-F238E27FC236}">
              <a16:creationId xmlns:a16="http://schemas.microsoft.com/office/drawing/2014/main" id="{C2B0C73F-0B10-423F-87E4-DAE4E280D6A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BFFCEC48-9275-4982-B1AA-893F32FA14B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a:extLst>
            <a:ext uri="{FF2B5EF4-FFF2-40B4-BE49-F238E27FC236}">
              <a16:creationId xmlns:a16="http://schemas.microsoft.com/office/drawing/2014/main" id="{6C38F6DA-7B13-4B14-872C-1161A6A1561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a:extLst>
            <a:ext uri="{FF2B5EF4-FFF2-40B4-BE49-F238E27FC236}">
              <a16:creationId xmlns:a16="http://schemas.microsoft.com/office/drawing/2014/main" id="{397CC241-3E27-49CC-808F-2AAF598137D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a:extLst>
            <a:ext uri="{FF2B5EF4-FFF2-40B4-BE49-F238E27FC236}">
              <a16:creationId xmlns:a16="http://schemas.microsoft.com/office/drawing/2014/main" id="{9E9EBE85-648C-48C0-AF96-8B3343BE232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a:extLst>
            <a:ext uri="{FF2B5EF4-FFF2-40B4-BE49-F238E27FC236}">
              <a16:creationId xmlns:a16="http://schemas.microsoft.com/office/drawing/2014/main" id="{D9127F67-C326-4A55-9997-67AF8259111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a:extLst>
            <a:ext uri="{FF2B5EF4-FFF2-40B4-BE49-F238E27FC236}">
              <a16:creationId xmlns:a16="http://schemas.microsoft.com/office/drawing/2014/main" id="{9E4AB9CE-C5BC-4E58-B58D-5AB76D38046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a:extLst>
            <a:ext uri="{FF2B5EF4-FFF2-40B4-BE49-F238E27FC236}">
              <a16:creationId xmlns:a16="http://schemas.microsoft.com/office/drawing/2014/main" id="{A2863B6F-CB7C-4A24-95D8-61330C5D7AE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C4047C6C-497F-4CEC-AD41-C80665C0C76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886E5222-E6C8-45E2-874A-9E42CA03299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DCB36B27-1840-41D5-BC1B-7EB38DB833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a:extLst>
            <a:ext uri="{FF2B5EF4-FFF2-40B4-BE49-F238E27FC236}">
              <a16:creationId xmlns:a16="http://schemas.microsoft.com/office/drawing/2014/main" id="{475CA38D-566D-4C38-9062-B927AADC79AA}"/>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a:extLst>
            <a:ext uri="{FF2B5EF4-FFF2-40B4-BE49-F238E27FC236}">
              <a16:creationId xmlns:a16="http://schemas.microsoft.com/office/drawing/2014/main" id="{4EEE091D-1D50-4FB9-B65B-B45714C14747}"/>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a:extLst>
            <a:ext uri="{FF2B5EF4-FFF2-40B4-BE49-F238E27FC236}">
              <a16:creationId xmlns:a16="http://schemas.microsoft.com/office/drawing/2014/main" id="{DE8109D7-54D6-4C61-B724-C6CB94F8159F}"/>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a:extLst>
            <a:ext uri="{FF2B5EF4-FFF2-40B4-BE49-F238E27FC236}">
              <a16:creationId xmlns:a16="http://schemas.microsoft.com/office/drawing/2014/main" id="{6C7BC6A1-9D80-474D-B5A2-9476F814BB18}"/>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a:extLst>
            <a:ext uri="{FF2B5EF4-FFF2-40B4-BE49-F238E27FC236}">
              <a16:creationId xmlns:a16="http://schemas.microsoft.com/office/drawing/2014/main" id="{544DF430-1C59-4E70-8886-1408D944EAC0}"/>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a:extLst>
            <a:ext uri="{FF2B5EF4-FFF2-40B4-BE49-F238E27FC236}">
              <a16:creationId xmlns:a16="http://schemas.microsoft.com/office/drawing/2014/main" id="{758DCD4B-79C7-4446-A160-D1AC9B515572}"/>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a:extLst>
            <a:ext uri="{FF2B5EF4-FFF2-40B4-BE49-F238E27FC236}">
              <a16:creationId xmlns:a16="http://schemas.microsoft.com/office/drawing/2014/main" id="{899C5AC7-97E4-4490-905F-2F9720C4A5C5}"/>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a:extLst>
            <a:ext uri="{FF2B5EF4-FFF2-40B4-BE49-F238E27FC236}">
              <a16:creationId xmlns:a16="http://schemas.microsoft.com/office/drawing/2014/main" id="{77ACFD5B-90B5-46EF-844B-BA1F6EB131B0}"/>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a:extLst>
            <a:ext uri="{FF2B5EF4-FFF2-40B4-BE49-F238E27FC236}">
              <a16:creationId xmlns:a16="http://schemas.microsoft.com/office/drawing/2014/main" id="{63040ACC-9674-44B0-A8FC-EAA7FF6ED9AD}"/>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a:extLst>
            <a:ext uri="{FF2B5EF4-FFF2-40B4-BE49-F238E27FC236}">
              <a16:creationId xmlns:a16="http://schemas.microsoft.com/office/drawing/2014/main" id="{3F390D6C-B9BC-4339-8417-D7A4D547F168}"/>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a:extLst>
            <a:ext uri="{FF2B5EF4-FFF2-40B4-BE49-F238E27FC236}">
              <a16:creationId xmlns:a16="http://schemas.microsoft.com/office/drawing/2014/main" id="{BB4C3490-1906-4C8B-9911-1C50712AB67C}"/>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A1DF786D-170D-47FA-9BB6-FCA1720D9E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3D8444E-28B6-4274-862E-49BE305B636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4374C60-262F-40D0-870F-AF10FE2ABD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5CB18EE-D9DB-4F11-88C1-63BA18A1847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77AA525B-F552-43D4-93B3-19182018D2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83" name="楕円 482">
          <a:extLst>
            <a:ext uri="{FF2B5EF4-FFF2-40B4-BE49-F238E27FC236}">
              <a16:creationId xmlns:a16="http://schemas.microsoft.com/office/drawing/2014/main" id="{C9DE4B44-B2CD-462D-9DE0-62DAF9EC862E}"/>
            </a:ext>
          </a:extLst>
        </xdr:cNvPr>
        <xdr:cNvSpPr/>
      </xdr:nvSpPr>
      <xdr:spPr>
        <a:xfrm>
          <a:off x="10426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84" name="【市民会館】&#10;一人当たり面積該当値テキスト">
          <a:extLst>
            <a:ext uri="{FF2B5EF4-FFF2-40B4-BE49-F238E27FC236}">
              <a16:creationId xmlns:a16="http://schemas.microsoft.com/office/drawing/2014/main" id="{382CA9B4-F6C5-4F45-A6F0-749552AFA5B6}"/>
            </a:ext>
          </a:extLst>
        </xdr:cNvPr>
        <xdr:cNvSpPr txBox="1"/>
      </xdr:nvSpPr>
      <xdr:spPr>
        <a:xfrm>
          <a:off x="10515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123698</xdr:rowOff>
    </xdr:from>
    <xdr:to>
      <xdr:col>50</xdr:col>
      <xdr:colOff>165100</xdr:colOff>
      <xdr:row>108</xdr:row>
      <xdr:rowOff>53848</xdr:rowOff>
    </xdr:to>
    <xdr:sp macro="" textlink="">
      <xdr:nvSpPr>
        <xdr:cNvPr id="485" name="楕円 484">
          <a:extLst>
            <a:ext uri="{FF2B5EF4-FFF2-40B4-BE49-F238E27FC236}">
              <a16:creationId xmlns:a16="http://schemas.microsoft.com/office/drawing/2014/main" id="{96C3D9D1-8304-4EFE-BB19-282560CD4E99}"/>
            </a:ext>
          </a:extLst>
        </xdr:cNvPr>
        <xdr:cNvSpPr/>
      </xdr:nvSpPr>
      <xdr:spPr>
        <a:xfrm>
          <a:off x="9588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3048</xdr:rowOff>
    </xdr:to>
    <xdr:cxnSp macro="">
      <xdr:nvCxnSpPr>
        <xdr:cNvPr id="486" name="直線コネクタ 485">
          <a:extLst>
            <a:ext uri="{FF2B5EF4-FFF2-40B4-BE49-F238E27FC236}">
              <a16:creationId xmlns:a16="http://schemas.microsoft.com/office/drawing/2014/main" id="{691C0CB7-8653-4D49-A789-2BC750ADA8EA}"/>
            </a:ext>
          </a:extLst>
        </xdr:cNvPr>
        <xdr:cNvCxnSpPr/>
      </xdr:nvCxnSpPr>
      <xdr:spPr>
        <a:xfrm>
          <a:off x="9639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137413</xdr:rowOff>
    </xdr:from>
    <xdr:to>
      <xdr:col>46</xdr:col>
      <xdr:colOff>38100</xdr:colOff>
      <xdr:row>108</xdr:row>
      <xdr:rowOff>67563</xdr:rowOff>
    </xdr:to>
    <xdr:sp macro="" textlink="">
      <xdr:nvSpPr>
        <xdr:cNvPr id="487" name="楕円 486">
          <a:extLst>
            <a:ext uri="{FF2B5EF4-FFF2-40B4-BE49-F238E27FC236}">
              <a16:creationId xmlns:a16="http://schemas.microsoft.com/office/drawing/2014/main" id="{01790455-D65A-4D91-8793-0945C779417C}"/>
            </a:ext>
          </a:extLst>
        </xdr:cNvPr>
        <xdr:cNvSpPr/>
      </xdr:nvSpPr>
      <xdr:spPr>
        <a:xfrm>
          <a:off x="8699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16763</xdr:rowOff>
    </xdr:to>
    <xdr:cxnSp macro="">
      <xdr:nvCxnSpPr>
        <xdr:cNvPr id="488" name="直線コネクタ 487">
          <a:extLst>
            <a:ext uri="{FF2B5EF4-FFF2-40B4-BE49-F238E27FC236}">
              <a16:creationId xmlns:a16="http://schemas.microsoft.com/office/drawing/2014/main" id="{894AAA45-1568-4653-881D-DD2360865149}"/>
            </a:ext>
          </a:extLst>
        </xdr:cNvPr>
        <xdr:cNvCxnSpPr/>
      </xdr:nvCxnSpPr>
      <xdr:spPr>
        <a:xfrm flipV="1">
          <a:off x="8750300" y="18519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137413</xdr:rowOff>
    </xdr:from>
    <xdr:to>
      <xdr:col>41</xdr:col>
      <xdr:colOff>101600</xdr:colOff>
      <xdr:row>108</xdr:row>
      <xdr:rowOff>67563</xdr:rowOff>
    </xdr:to>
    <xdr:sp macro="" textlink="">
      <xdr:nvSpPr>
        <xdr:cNvPr id="489" name="楕円 488">
          <a:extLst>
            <a:ext uri="{FF2B5EF4-FFF2-40B4-BE49-F238E27FC236}">
              <a16:creationId xmlns:a16="http://schemas.microsoft.com/office/drawing/2014/main" id="{FD2ECC9B-4977-40C8-A44B-C963DBDCBCCD}"/>
            </a:ext>
          </a:extLst>
        </xdr:cNvPr>
        <xdr:cNvSpPr/>
      </xdr:nvSpPr>
      <xdr:spPr>
        <a:xfrm>
          <a:off x="7810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xdr:rowOff>
    </xdr:from>
    <xdr:to>
      <xdr:col>45</xdr:col>
      <xdr:colOff>177800</xdr:colOff>
      <xdr:row>108</xdr:row>
      <xdr:rowOff>16763</xdr:rowOff>
    </xdr:to>
    <xdr:cxnSp macro="">
      <xdr:nvCxnSpPr>
        <xdr:cNvPr id="490" name="直線コネクタ 489">
          <a:extLst>
            <a:ext uri="{FF2B5EF4-FFF2-40B4-BE49-F238E27FC236}">
              <a16:creationId xmlns:a16="http://schemas.microsoft.com/office/drawing/2014/main" id="{849EDB9B-9778-42D8-955E-BA6DA088218D}"/>
            </a:ext>
          </a:extLst>
        </xdr:cNvPr>
        <xdr:cNvCxnSpPr/>
      </xdr:nvCxnSpPr>
      <xdr:spPr>
        <a:xfrm>
          <a:off x="7861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137413</xdr:rowOff>
    </xdr:from>
    <xdr:to>
      <xdr:col>36</xdr:col>
      <xdr:colOff>165100</xdr:colOff>
      <xdr:row>108</xdr:row>
      <xdr:rowOff>67563</xdr:rowOff>
    </xdr:to>
    <xdr:sp macro="" textlink="">
      <xdr:nvSpPr>
        <xdr:cNvPr id="491" name="楕円 490">
          <a:extLst>
            <a:ext uri="{FF2B5EF4-FFF2-40B4-BE49-F238E27FC236}">
              <a16:creationId xmlns:a16="http://schemas.microsoft.com/office/drawing/2014/main" id="{E10CA325-ADF2-422A-8AD6-BD8D01762B5B}"/>
            </a:ext>
          </a:extLst>
        </xdr:cNvPr>
        <xdr:cNvSpPr/>
      </xdr:nvSpPr>
      <xdr:spPr>
        <a:xfrm>
          <a:off x="6921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xdr:rowOff>
    </xdr:from>
    <xdr:to>
      <xdr:col>41</xdr:col>
      <xdr:colOff>50800</xdr:colOff>
      <xdr:row>108</xdr:row>
      <xdr:rowOff>16763</xdr:rowOff>
    </xdr:to>
    <xdr:cxnSp macro="">
      <xdr:nvCxnSpPr>
        <xdr:cNvPr id="492" name="直線コネクタ 491">
          <a:extLst>
            <a:ext uri="{FF2B5EF4-FFF2-40B4-BE49-F238E27FC236}">
              <a16:creationId xmlns:a16="http://schemas.microsoft.com/office/drawing/2014/main" id="{C9EB063C-AE00-4A0B-963A-0AFA4B092D1B}"/>
            </a:ext>
          </a:extLst>
        </xdr:cNvPr>
        <xdr:cNvCxnSpPr/>
      </xdr:nvCxnSpPr>
      <xdr:spPr>
        <a:xfrm>
          <a:off x="6972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a:extLst>
            <a:ext uri="{FF2B5EF4-FFF2-40B4-BE49-F238E27FC236}">
              <a16:creationId xmlns:a16="http://schemas.microsoft.com/office/drawing/2014/main" id="{B80D86CE-F0EB-4BB1-AA42-EAA5B8D4F970}"/>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a:extLst>
            <a:ext uri="{FF2B5EF4-FFF2-40B4-BE49-F238E27FC236}">
              <a16:creationId xmlns:a16="http://schemas.microsoft.com/office/drawing/2014/main" id="{018E4066-82F5-4086-8D1A-8EF865DA398D}"/>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a:extLst>
            <a:ext uri="{FF2B5EF4-FFF2-40B4-BE49-F238E27FC236}">
              <a16:creationId xmlns:a16="http://schemas.microsoft.com/office/drawing/2014/main" id="{47B07305-0C3F-4380-A679-562D3E8DFC24}"/>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a:extLst>
            <a:ext uri="{FF2B5EF4-FFF2-40B4-BE49-F238E27FC236}">
              <a16:creationId xmlns:a16="http://schemas.microsoft.com/office/drawing/2014/main" id="{40FAF687-40C6-464A-B61D-6355B7B88883}"/>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44975</xdr:rowOff>
    </xdr:from>
    <xdr:ext cx="469744" cy="259045"/>
    <xdr:sp macro="" textlink="">
      <xdr:nvSpPr>
        <xdr:cNvPr id="497" name="n_1mainValue【市民会館】&#10;一人当たり面積">
          <a:extLst>
            <a:ext uri="{FF2B5EF4-FFF2-40B4-BE49-F238E27FC236}">
              <a16:creationId xmlns:a16="http://schemas.microsoft.com/office/drawing/2014/main" id="{D81B6B8E-D41D-4BAD-BC20-C40DD7B490CB}"/>
            </a:ext>
          </a:extLst>
        </xdr:cNvPr>
        <xdr:cNvSpPr txBox="1"/>
      </xdr:nvSpPr>
      <xdr:spPr>
        <a:xfrm>
          <a:off x="9391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58690</xdr:rowOff>
    </xdr:from>
    <xdr:ext cx="469744" cy="259045"/>
    <xdr:sp macro="" textlink="">
      <xdr:nvSpPr>
        <xdr:cNvPr id="498" name="n_2mainValue【市民会館】&#10;一人当たり面積">
          <a:extLst>
            <a:ext uri="{FF2B5EF4-FFF2-40B4-BE49-F238E27FC236}">
              <a16:creationId xmlns:a16="http://schemas.microsoft.com/office/drawing/2014/main" id="{459B4D21-F63F-4FAF-B96B-DD45CFA3B271}"/>
            </a:ext>
          </a:extLst>
        </xdr:cNvPr>
        <xdr:cNvSpPr txBox="1"/>
      </xdr:nvSpPr>
      <xdr:spPr>
        <a:xfrm>
          <a:off x="8515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58690</xdr:rowOff>
    </xdr:from>
    <xdr:ext cx="469744" cy="259045"/>
    <xdr:sp macro="" textlink="">
      <xdr:nvSpPr>
        <xdr:cNvPr id="499" name="n_3mainValue【市民会館】&#10;一人当たり面積">
          <a:extLst>
            <a:ext uri="{FF2B5EF4-FFF2-40B4-BE49-F238E27FC236}">
              <a16:creationId xmlns:a16="http://schemas.microsoft.com/office/drawing/2014/main" id="{A3E17A01-33BB-4EFF-8145-E8A273A32E88}"/>
            </a:ext>
          </a:extLst>
        </xdr:cNvPr>
        <xdr:cNvSpPr txBox="1"/>
      </xdr:nvSpPr>
      <xdr:spPr>
        <a:xfrm>
          <a:off x="7626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58690</xdr:rowOff>
    </xdr:from>
    <xdr:ext cx="469744" cy="259045"/>
    <xdr:sp macro="" textlink="">
      <xdr:nvSpPr>
        <xdr:cNvPr id="500" name="n_4mainValue【市民会館】&#10;一人当たり面積">
          <a:extLst>
            <a:ext uri="{FF2B5EF4-FFF2-40B4-BE49-F238E27FC236}">
              <a16:creationId xmlns:a16="http://schemas.microsoft.com/office/drawing/2014/main" id="{189B867F-2F61-4968-BA29-3D8BAB043702}"/>
            </a:ext>
          </a:extLst>
        </xdr:cNvPr>
        <xdr:cNvSpPr txBox="1"/>
      </xdr:nvSpPr>
      <xdr:spPr>
        <a:xfrm>
          <a:off x="6737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F72EDD5C-2940-4DA5-8844-204B94C249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49FE976D-3FBD-4910-822C-05BBC730A3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C62481E1-F77A-4B45-920D-1D9AB6C0B9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2CCC988A-7C6F-4B3C-9840-FB5B69FF62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5FD5732A-8C44-4AE7-8893-1B1B99632F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5787B09F-8B0A-4162-9A80-A5D07F6A35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269ADAA0-4D94-4CB3-ADED-C2DF424AF0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5CE0546E-B0A5-4759-A58A-DFA3417FDC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2E092430-6F53-4232-87BA-0068675E9C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CC822DAF-E8AB-4EDB-B76E-587A67A4E6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a:extLst>
            <a:ext uri="{FF2B5EF4-FFF2-40B4-BE49-F238E27FC236}">
              <a16:creationId xmlns:a16="http://schemas.microsoft.com/office/drawing/2014/main" id="{2F15FA24-C3E4-4C4A-9304-E69E1BCB15B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a:extLst>
            <a:ext uri="{FF2B5EF4-FFF2-40B4-BE49-F238E27FC236}">
              <a16:creationId xmlns:a16="http://schemas.microsoft.com/office/drawing/2014/main" id="{F27D1625-1820-4FCD-9E9C-7C7F97B7B5C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a:extLst>
            <a:ext uri="{FF2B5EF4-FFF2-40B4-BE49-F238E27FC236}">
              <a16:creationId xmlns:a16="http://schemas.microsoft.com/office/drawing/2014/main" id="{9064C23B-35F7-47D6-8481-CBF69804FC7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a:extLst>
            <a:ext uri="{FF2B5EF4-FFF2-40B4-BE49-F238E27FC236}">
              <a16:creationId xmlns:a16="http://schemas.microsoft.com/office/drawing/2014/main" id="{CA6B2EBE-2738-45B6-B6B0-E29D421BE85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a:extLst>
            <a:ext uri="{FF2B5EF4-FFF2-40B4-BE49-F238E27FC236}">
              <a16:creationId xmlns:a16="http://schemas.microsoft.com/office/drawing/2014/main" id="{B0BC06FB-3768-4969-903D-D4DA33125C5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a:extLst>
            <a:ext uri="{FF2B5EF4-FFF2-40B4-BE49-F238E27FC236}">
              <a16:creationId xmlns:a16="http://schemas.microsoft.com/office/drawing/2014/main" id="{90AF5894-D476-4D07-8EE9-0A71824A137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a:extLst>
            <a:ext uri="{FF2B5EF4-FFF2-40B4-BE49-F238E27FC236}">
              <a16:creationId xmlns:a16="http://schemas.microsoft.com/office/drawing/2014/main" id="{5B4B82D8-E82D-4A62-8E76-9A5059B0EAE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a:extLst>
            <a:ext uri="{FF2B5EF4-FFF2-40B4-BE49-F238E27FC236}">
              <a16:creationId xmlns:a16="http://schemas.microsoft.com/office/drawing/2014/main" id="{C3CE383C-55C0-45F9-BC96-5D820A2FD81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a:extLst>
            <a:ext uri="{FF2B5EF4-FFF2-40B4-BE49-F238E27FC236}">
              <a16:creationId xmlns:a16="http://schemas.microsoft.com/office/drawing/2014/main" id="{763B2824-DEC2-478B-8005-AEDFEA02267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379818CF-DD74-4092-9851-D445E710C0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1C439FF9-ED4B-422D-942A-4240A108133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EA443CAD-C5C0-4CCE-AED4-ADCE599069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a:extLst>
            <a:ext uri="{FF2B5EF4-FFF2-40B4-BE49-F238E27FC236}">
              <a16:creationId xmlns:a16="http://schemas.microsoft.com/office/drawing/2014/main" id="{00B0CC1B-2569-4D57-A766-AD63C27BD8AF}"/>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4E12789-1517-4A18-AD8E-32F29B942EA2}"/>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a:extLst>
            <a:ext uri="{FF2B5EF4-FFF2-40B4-BE49-F238E27FC236}">
              <a16:creationId xmlns:a16="http://schemas.microsoft.com/office/drawing/2014/main" id="{AB889820-949E-4BF6-B174-66D84E26A9EC}"/>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F9EB28F3-E699-4F2C-B2B3-D091C2793CF6}"/>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a:extLst>
            <a:ext uri="{FF2B5EF4-FFF2-40B4-BE49-F238E27FC236}">
              <a16:creationId xmlns:a16="http://schemas.microsoft.com/office/drawing/2014/main" id="{B22D5538-C352-44A9-8545-8641B862EFB0}"/>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61AFB7A6-9767-41D3-A18C-9A52B9B02AE0}"/>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a:extLst>
            <a:ext uri="{FF2B5EF4-FFF2-40B4-BE49-F238E27FC236}">
              <a16:creationId xmlns:a16="http://schemas.microsoft.com/office/drawing/2014/main" id="{A0F96D41-1AB9-43B7-9FE0-0CC6BB744E26}"/>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a:extLst>
            <a:ext uri="{FF2B5EF4-FFF2-40B4-BE49-F238E27FC236}">
              <a16:creationId xmlns:a16="http://schemas.microsoft.com/office/drawing/2014/main" id="{A58261EF-EE95-4747-AE34-615EB4F0A1F3}"/>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a:extLst>
            <a:ext uri="{FF2B5EF4-FFF2-40B4-BE49-F238E27FC236}">
              <a16:creationId xmlns:a16="http://schemas.microsoft.com/office/drawing/2014/main" id="{5E2A5EF8-6E1A-4D58-B465-0F424E540E7C}"/>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a:extLst>
            <a:ext uri="{FF2B5EF4-FFF2-40B4-BE49-F238E27FC236}">
              <a16:creationId xmlns:a16="http://schemas.microsoft.com/office/drawing/2014/main" id="{82B8F7E7-38BA-4E8A-A270-4E8F77F600E3}"/>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a:extLst>
            <a:ext uri="{FF2B5EF4-FFF2-40B4-BE49-F238E27FC236}">
              <a16:creationId xmlns:a16="http://schemas.microsoft.com/office/drawing/2014/main" id="{1EF6EAA8-CF7D-42C7-A9A7-5EE9B700446A}"/>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53F7806-1EF2-4AF1-A50F-FA62535608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A3A7B73-FE1C-4051-B225-BC2C82CFFB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CDD6634-99E6-490A-9DEE-6602A78371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6CE9860-D05D-48F4-8FA1-2C0E090E0D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3CB0353-A9C9-4001-BCAC-DDA6E8B7A5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135128</xdr:rowOff>
    </xdr:from>
    <xdr:to>
      <xdr:col>85</xdr:col>
      <xdr:colOff>177800</xdr:colOff>
      <xdr:row>39</xdr:row>
      <xdr:rowOff>65278</xdr:rowOff>
    </xdr:to>
    <xdr:sp macro="" textlink="">
      <xdr:nvSpPr>
        <xdr:cNvPr id="539" name="楕円 538">
          <a:extLst>
            <a:ext uri="{FF2B5EF4-FFF2-40B4-BE49-F238E27FC236}">
              <a16:creationId xmlns:a16="http://schemas.microsoft.com/office/drawing/2014/main" id="{08983DB8-AAF8-4687-A5CD-71CE57259BC9}"/>
            </a:ext>
          </a:extLst>
        </xdr:cNvPr>
        <xdr:cNvSpPr/>
      </xdr:nvSpPr>
      <xdr:spPr>
        <a:xfrm>
          <a:off x="16268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113555</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40F3C959-1ED0-488F-B9A9-D38A16D7D788}"/>
            </a:ext>
          </a:extLst>
        </xdr:cNvPr>
        <xdr:cNvSpPr txBox="1"/>
      </xdr:nvSpPr>
      <xdr:spPr>
        <a:xfrm>
          <a:off x="16357600"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541" name="楕円 540">
          <a:extLst>
            <a:ext uri="{FF2B5EF4-FFF2-40B4-BE49-F238E27FC236}">
              <a16:creationId xmlns:a16="http://schemas.microsoft.com/office/drawing/2014/main" id="{4DE8B171-4D2E-4397-AF77-0245EEA47EF6}"/>
            </a:ext>
          </a:extLst>
        </xdr:cNvPr>
        <xdr:cNvSpPr/>
      </xdr:nvSpPr>
      <xdr:spPr>
        <a:xfrm>
          <a:off x="15430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71628</xdr:rowOff>
    </xdr:from>
    <xdr:to>
      <xdr:col>85</xdr:col>
      <xdr:colOff>127000</xdr:colOff>
      <xdr:row>39</xdr:row>
      <xdr:rowOff>14478</xdr:rowOff>
    </xdr:to>
    <xdr:cxnSp macro="">
      <xdr:nvCxnSpPr>
        <xdr:cNvPr id="542" name="直線コネクタ 541">
          <a:extLst>
            <a:ext uri="{FF2B5EF4-FFF2-40B4-BE49-F238E27FC236}">
              <a16:creationId xmlns:a16="http://schemas.microsoft.com/office/drawing/2014/main" id="{D489E569-5195-4052-B281-AEFA88ACD323}"/>
            </a:ext>
          </a:extLst>
        </xdr:cNvPr>
        <xdr:cNvCxnSpPr/>
      </xdr:nvCxnSpPr>
      <xdr:spPr>
        <a:xfrm>
          <a:off x="15481300" y="65867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141986</xdr:rowOff>
    </xdr:from>
    <xdr:to>
      <xdr:col>76</xdr:col>
      <xdr:colOff>165100</xdr:colOff>
      <xdr:row>38</xdr:row>
      <xdr:rowOff>72136</xdr:rowOff>
    </xdr:to>
    <xdr:sp macro="" textlink="">
      <xdr:nvSpPr>
        <xdr:cNvPr id="543" name="楕円 542">
          <a:extLst>
            <a:ext uri="{FF2B5EF4-FFF2-40B4-BE49-F238E27FC236}">
              <a16:creationId xmlns:a16="http://schemas.microsoft.com/office/drawing/2014/main" id="{1208314B-66E7-4FF3-9103-C13ED618FEA4}"/>
            </a:ext>
          </a:extLst>
        </xdr:cNvPr>
        <xdr:cNvSpPr/>
      </xdr:nvSpPr>
      <xdr:spPr>
        <a:xfrm>
          <a:off x="14541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71628</xdr:rowOff>
    </xdr:to>
    <xdr:cxnSp macro="">
      <xdr:nvCxnSpPr>
        <xdr:cNvPr id="544" name="直線コネクタ 543">
          <a:extLst>
            <a:ext uri="{FF2B5EF4-FFF2-40B4-BE49-F238E27FC236}">
              <a16:creationId xmlns:a16="http://schemas.microsoft.com/office/drawing/2014/main" id="{9793166F-2A03-425F-801E-7EDDD9AD2CF8}"/>
            </a:ext>
          </a:extLst>
        </xdr:cNvPr>
        <xdr:cNvCxnSpPr/>
      </xdr:nvCxnSpPr>
      <xdr:spPr>
        <a:xfrm>
          <a:off x="14592300" y="65364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41402</xdr:rowOff>
    </xdr:from>
    <xdr:to>
      <xdr:col>72</xdr:col>
      <xdr:colOff>38100</xdr:colOff>
      <xdr:row>37</xdr:row>
      <xdr:rowOff>143002</xdr:rowOff>
    </xdr:to>
    <xdr:sp macro="" textlink="">
      <xdr:nvSpPr>
        <xdr:cNvPr id="545" name="楕円 544">
          <a:extLst>
            <a:ext uri="{FF2B5EF4-FFF2-40B4-BE49-F238E27FC236}">
              <a16:creationId xmlns:a16="http://schemas.microsoft.com/office/drawing/2014/main" id="{06B65FCF-42B6-4334-9E96-19D7F4E30E8B}"/>
            </a:ext>
          </a:extLst>
        </xdr:cNvPr>
        <xdr:cNvSpPr/>
      </xdr:nvSpPr>
      <xdr:spPr>
        <a:xfrm>
          <a:off x="1365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92202</xdr:rowOff>
    </xdr:from>
    <xdr:to>
      <xdr:col>76</xdr:col>
      <xdr:colOff>114300</xdr:colOff>
      <xdr:row>38</xdr:row>
      <xdr:rowOff>21336</xdr:rowOff>
    </xdr:to>
    <xdr:cxnSp macro="">
      <xdr:nvCxnSpPr>
        <xdr:cNvPr id="546" name="直線コネクタ 545">
          <a:extLst>
            <a:ext uri="{FF2B5EF4-FFF2-40B4-BE49-F238E27FC236}">
              <a16:creationId xmlns:a16="http://schemas.microsoft.com/office/drawing/2014/main" id="{C6B72B84-98FC-4603-BDCA-3DF6BB54E42C}"/>
            </a:ext>
          </a:extLst>
        </xdr:cNvPr>
        <xdr:cNvCxnSpPr/>
      </xdr:nvCxnSpPr>
      <xdr:spPr>
        <a:xfrm>
          <a:off x="13703300" y="64358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47" name="楕円 546">
          <a:extLst>
            <a:ext uri="{FF2B5EF4-FFF2-40B4-BE49-F238E27FC236}">
              <a16:creationId xmlns:a16="http://schemas.microsoft.com/office/drawing/2014/main" id="{215292CB-04F5-49B9-A808-7F64FAD73BC1}"/>
            </a:ext>
          </a:extLst>
        </xdr:cNvPr>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92202</xdr:rowOff>
    </xdr:to>
    <xdr:cxnSp macro="">
      <xdr:nvCxnSpPr>
        <xdr:cNvPr id="548" name="直線コネクタ 547">
          <a:extLst>
            <a:ext uri="{FF2B5EF4-FFF2-40B4-BE49-F238E27FC236}">
              <a16:creationId xmlns:a16="http://schemas.microsoft.com/office/drawing/2014/main" id="{17F9A678-3128-4B41-8E98-ACF142700B5D}"/>
            </a:ext>
          </a:extLst>
        </xdr:cNvPr>
        <xdr:cNvCxnSpPr/>
      </xdr:nvCxnSpPr>
      <xdr:spPr>
        <a:xfrm>
          <a:off x="12814300" y="63398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BF9BF8DF-473B-497A-9B37-974D2022A320}"/>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6D14FF01-7AB0-407E-A99E-10B780285CEA}"/>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9403607A-BFCD-4F9F-B0E3-9CDB8BFA004F}"/>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93E37523-7B4E-463B-A968-D4A36F8B0218}"/>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138955</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E9EDDE39-28D9-4C06-AB2F-B56F8088BF91}"/>
            </a:ext>
          </a:extLst>
        </xdr:cNvPr>
        <xdr:cNvSpPr txBox="1"/>
      </xdr:nvSpPr>
      <xdr:spPr>
        <a:xfrm>
          <a:off x="152660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88663</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BD9AAF81-9CF9-4A36-8F8A-8251776A520C}"/>
            </a:ext>
          </a:extLst>
        </xdr:cNvPr>
        <xdr:cNvSpPr txBox="1"/>
      </xdr:nvSpPr>
      <xdr:spPr>
        <a:xfrm>
          <a:off x="143897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159529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2AD7E8E4-1BCA-42B7-8728-59936B1EB75F}"/>
            </a:ext>
          </a:extLst>
        </xdr:cNvPr>
        <xdr:cNvSpPr txBox="1"/>
      </xdr:nvSpPr>
      <xdr:spPr>
        <a:xfrm>
          <a:off x="135007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9C64631C-0BEC-49E2-BE9B-41816AC951B7}"/>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FF8B0FFC-9B2C-47F1-9687-6F3FDAA39E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EC94BBAB-65E5-4198-B11E-1942294418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B5769F5A-7EB8-4F21-B8AE-106F7BF27E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C41E69A1-9F0C-4B72-A9D0-131257481E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334D3D9B-04C6-4B4A-8FD1-8E92E8ECF4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5EE28D7D-88CB-46B0-8A52-70376561C8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4291EBCB-859A-4973-AEAB-6CAE781F4D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9403DAE8-5690-468E-9CF8-5E0212D3A6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8AF45510-077B-40D8-9A29-83F09A506A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1AD98AB2-3025-4D5C-8502-2A76BD07F9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A35B8451-7162-408E-B972-6C28B37B4323}"/>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5382367C-117C-42C1-97B8-21F829983C3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D4BA80F5-138E-46AC-9170-FDC26BB1025B}"/>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5EDA2D04-2E0F-423A-AFF2-51AE87270FE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2EEB8A73-8D91-4FEF-8B39-C1DBB555A32A}"/>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10B13A6A-43B4-4CF0-81FC-F4F7F6F8434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E171A086-A247-4BA2-817B-BB91E2CEF10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DB70F204-DC55-4B36-BCFE-5DBE07285CE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E1349671-C258-4218-9C5B-56451EEC5703}"/>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E44818AD-C0D2-4A79-8867-2BD15258227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0D92AAC1-6138-4F4A-B606-040D0D36A72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656458C1-89BD-4931-82C2-2C0A499B75A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C41A7911-9879-4FB8-80C8-0D481D8D3FD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49992690-94B8-47B2-A328-84301D910F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E52FA28-8849-4D55-8707-B418BACA482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1BE8F5A8-2F88-4875-A19B-1E75BB5A4F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4D17AC03-7C19-4B55-B6BA-4175E47E6957}"/>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E03A5A97-8141-4271-93E5-98DC41759E43}"/>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43EF2008-EE15-4D50-8D1B-281B64A260AF}"/>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9AF64DBC-D773-4BD9-8D09-9F087537F94D}"/>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84BB1A49-DEEF-4362-8035-7BCA162AEF3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A42733CE-FAF2-4F24-B421-F983A2971AAA}"/>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8F98009B-86C8-4EA1-957C-5E4D2E524EC3}"/>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35E889CB-7260-4E1D-9E9F-42CC85BA15E4}"/>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D39FC0AE-BAF1-40A0-85F8-BDC67AD7BCBE}"/>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B7850D03-086D-4B79-84B7-F8561A0A111D}"/>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B64C2E83-5479-4B7E-91CB-7878185805A1}"/>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BEF0B4D-E85C-4F3E-B72E-CA06E221E4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288C91F-6EEB-4ECB-ACDA-4091761D9C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42B09675-E2CB-4CA2-9A60-77AE55D056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CBC78D2D-3F08-4C60-94F8-5090877E60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E20700AC-7497-49A9-B1F6-69C8E4AA48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92674</xdr:rowOff>
    </xdr:from>
    <xdr:to>
      <xdr:col>116</xdr:col>
      <xdr:colOff>114300</xdr:colOff>
      <xdr:row>38</xdr:row>
      <xdr:rowOff>22823</xdr:rowOff>
    </xdr:to>
    <xdr:sp macro="" textlink="">
      <xdr:nvSpPr>
        <xdr:cNvPr id="599" name="楕円 598">
          <a:extLst>
            <a:ext uri="{FF2B5EF4-FFF2-40B4-BE49-F238E27FC236}">
              <a16:creationId xmlns:a16="http://schemas.microsoft.com/office/drawing/2014/main" id="{A0851FEA-B9B9-4776-B685-63E955ED6735}"/>
            </a:ext>
          </a:extLst>
        </xdr:cNvPr>
        <xdr:cNvSpPr/>
      </xdr:nvSpPr>
      <xdr:spPr>
        <a:xfrm>
          <a:off x="22110700" y="64363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115551</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7D5F8906-4FCB-4BD2-949E-CB326BF341FA}"/>
            </a:ext>
          </a:extLst>
        </xdr:cNvPr>
        <xdr:cNvSpPr txBox="1"/>
      </xdr:nvSpPr>
      <xdr:spPr>
        <a:xfrm>
          <a:off x="22199600" y="62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93049</xdr:rowOff>
    </xdr:from>
    <xdr:to>
      <xdr:col>112</xdr:col>
      <xdr:colOff>38100</xdr:colOff>
      <xdr:row>38</xdr:row>
      <xdr:rowOff>23199</xdr:rowOff>
    </xdr:to>
    <xdr:sp macro="" textlink="">
      <xdr:nvSpPr>
        <xdr:cNvPr id="601" name="楕円 600">
          <a:extLst>
            <a:ext uri="{FF2B5EF4-FFF2-40B4-BE49-F238E27FC236}">
              <a16:creationId xmlns:a16="http://schemas.microsoft.com/office/drawing/2014/main" id="{5D423EBF-9B38-4B09-B019-800327CAFDF4}"/>
            </a:ext>
          </a:extLst>
        </xdr:cNvPr>
        <xdr:cNvSpPr/>
      </xdr:nvSpPr>
      <xdr:spPr>
        <a:xfrm>
          <a:off x="21272500" y="64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143474</xdr:rowOff>
    </xdr:from>
    <xdr:to>
      <xdr:col>116</xdr:col>
      <xdr:colOff>63500</xdr:colOff>
      <xdr:row>37</xdr:row>
      <xdr:rowOff>143849</xdr:rowOff>
    </xdr:to>
    <xdr:cxnSp macro="">
      <xdr:nvCxnSpPr>
        <xdr:cNvPr id="602" name="直線コネクタ 601">
          <a:extLst>
            <a:ext uri="{FF2B5EF4-FFF2-40B4-BE49-F238E27FC236}">
              <a16:creationId xmlns:a16="http://schemas.microsoft.com/office/drawing/2014/main" id="{E78A0448-822B-4051-A185-E6B87891144F}"/>
            </a:ext>
          </a:extLst>
        </xdr:cNvPr>
        <xdr:cNvCxnSpPr/>
      </xdr:nvCxnSpPr>
      <xdr:spPr>
        <a:xfrm flipV="1">
          <a:off x="21323300" y="6487124"/>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158315</xdr:rowOff>
    </xdr:from>
    <xdr:to>
      <xdr:col>107</xdr:col>
      <xdr:colOff>101600</xdr:colOff>
      <xdr:row>38</xdr:row>
      <xdr:rowOff>88464</xdr:rowOff>
    </xdr:to>
    <xdr:sp macro="" textlink="">
      <xdr:nvSpPr>
        <xdr:cNvPr id="603" name="楕円 602">
          <a:extLst>
            <a:ext uri="{FF2B5EF4-FFF2-40B4-BE49-F238E27FC236}">
              <a16:creationId xmlns:a16="http://schemas.microsoft.com/office/drawing/2014/main" id="{9EFF207E-6F79-4F5E-910E-A75F7D183A19}"/>
            </a:ext>
          </a:extLst>
        </xdr:cNvPr>
        <xdr:cNvSpPr/>
      </xdr:nvSpPr>
      <xdr:spPr>
        <a:xfrm>
          <a:off x="20383500" y="6501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143849</xdr:rowOff>
    </xdr:from>
    <xdr:to>
      <xdr:col>111</xdr:col>
      <xdr:colOff>177800</xdr:colOff>
      <xdr:row>38</xdr:row>
      <xdr:rowOff>37664</xdr:rowOff>
    </xdr:to>
    <xdr:cxnSp macro="">
      <xdr:nvCxnSpPr>
        <xdr:cNvPr id="604" name="直線コネクタ 603">
          <a:extLst>
            <a:ext uri="{FF2B5EF4-FFF2-40B4-BE49-F238E27FC236}">
              <a16:creationId xmlns:a16="http://schemas.microsoft.com/office/drawing/2014/main" id="{45A2166A-0FF6-4A27-95A2-80A086E3C01E}"/>
            </a:ext>
          </a:extLst>
        </xdr:cNvPr>
        <xdr:cNvCxnSpPr/>
      </xdr:nvCxnSpPr>
      <xdr:spPr>
        <a:xfrm flipV="1">
          <a:off x="20434300" y="6487499"/>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161351</xdr:rowOff>
    </xdr:from>
    <xdr:to>
      <xdr:col>102</xdr:col>
      <xdr:colOff>165100</xdr:colOff>
      <xdr:row>38</xdr:row>
      <xdr:rowOff>91501</xdr:rowOff>
    </xdr:to>
    <xdr:sp macro="" textlink="">
      <xdr:nvSpPr>
        <xdr:cNvPr id="605" name="楕円 604">
          <a:extLst>
            <a:ext uri="{FF2B5EF4-FFF2-40B4-BE49-F238E27FC236}">
              <a16:creationId xmlns:a16="http://schemas.microsoft.com/office/drawing/2014/main" id="{E587F882-12AF-4133-92D4-16104681AAA4}"/>
            </a:ext>
          </a:extLst>
        </xdr:cNvPr>
        <xdr:cNvSpPr/>
      </xdr:nvSpPr>
      <xdr:spPr>
        <a:xfrm>
          <a:off x="19494500" y="65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37664</xdr:rowOff>
    </xdr:from>
    <xdr:to>
      <xdr:col>107</xdr:col>
      <xdr:colOff>50800</xdr:colOff>
      <xdr:row>38</xdr:row>
      <xdr:rowOff>40701</xdr:rowOff>
    </xdr:to>
    <xdr:cxnSp macro="">
      <xdr:nvCxnSpPr>
        <xdr:cNvPr id="606" name="直線コネクタ 605">
          <a:extLst>
            <a:ext uri="{FF2B5EF4-FFF2-40B4-BE49-F238E27FC236}">
              <a16:creationId xmlns:a16="http://schemas.microsoft.com/office/drawing/2014/main" id="{59D986AF-8F30-4141-90B8-0E502F3BA379}"/>
            </a:ext>
          </a:extLst>
        </xdr:cNvPr>
        <xdr:cNvCxnSpPr/>
      </xdr:nvCxnSpPr>
      <xdr:spPr>
        <a:xfrm flipV="1">
          <a:off x="19545300" y="6552764"/>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163082</xdr:rowOff>
    </xdr:from>
    <xdr:to>
      <xdr:col>98</xdr:col>
      <xdr:colOff>38100</xdr:colOff>
      <xdr:row>38</xdr:row>
      <xdr:rowOff>93232</xdr:rowOff>
    </xdr:to>
    <xdr:sp macro="" textlink="">
      <xdr:nvSpPr>
        <xdr:cNvPr id="607" name="楕円 606">
          <a:extLst>
            <a:ext uri="{FF2B5EF4-FFF2-40B4-BE49-F238E27FC236}">
              <a16:creationId xmlns:a16="http://schemas.microsoft.com/office/drawing/2014/main" id="{6311B794-CE19-483C-9D2F-9F94A2D75C35}"/>
            </a:ext>
          </a:extLst>
        </xdr:cNvPr>
        <xdr:cNvSpPr/>
      </xdr:nvSpPr>
      <xdr:spPr>
        <a:xfrm>
          <a:off x="18605500" y="65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40701</xdr:rowOff>
    </xdr:from>
    <xdr:to>
      <xdr:col>102</xdr:col>
      <xdr:colOff>114300</xdr:colOff>
      <xdr:row>38</xdr:row>
      <xdr:rowOff>42432</xdr:rowOff>
    </xdr:to>
    <xdr:cxnSp macro="">
      <xdr:nvCxnSpPr>
        <xdr:cNvPr id="608" name="直線コネクタ 607">
          <a:extLst>
            <a:ext uri="{FF2B5EF4-FFF2-40B4-BE49-F238E27FC236}">
              <a16:creationId xmlns:a16="http://schemas.microsoft.com/office/drawing/2014/main" id="{B9035C0F-BE7D-4AF2-8FC5-5007C17F9FD0}"/>
            </a:ext>
          </a:extLst>
        </xdr:cNvPr>
        <xdr:cNvCxnSpPr/>
      </xdr:nvCxnSpPr>
      <xdr:spPr>
        <a:xfrm flipV="1">
          <a:off x="18656300" y="6555801"/>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55ADA8E3-E790-48BF-A207-2CE27F0908DA}"/>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F8D87683-C7EE-45BC-92E8-D8D408BDDA5E}"/>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EEF6143B-C87F-463F-9859-FF092B93A6CD}"/>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303C6F0F-3C56-42DB-A6A9-E3E2699B092B}"/>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39726</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44A509CA-FBC5-41DA-B597-034DAEBA8A83}"/>
            </a:ext>
          </a:extLst>
        </xdr:cNvPr>
        <xdr:cNvSpPr txBox="1"/>
      </xdr:nvSpPr>
      <xdr:spPr>
        <a:xfrm>
          <a:off x="21043411" y="62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104992</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45FFEB29-9FFB-4142-84A3-34057C09B588}"/>
            </a:ext>
          </a:extLst>
        </xdr:cNvPr>
        <xdr:cNvSpPr txBox="1"/>
      </xdr:nvSpPr>
      <xdr:spPr>
        <a:xfrm>
          <a:off x="20167111" y="62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108029</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CE5EA83E-EB87-41B2-ADB0-0CCAC7B068EA}"/>
            </a:ext>
          </a:extLst>
        </xdr:cNvPr>
        <xdr:cNvSpPr txBox="1"/>
      </xdr:nvSpPr>
      <xdr:spPr>
        <a:xfrm>
          <a:off x="19278111" y="62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109760</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C57017D0-BF27-4236-B6C6-0B652BB1EC26}"/>
            </a:ext>
          </a:extLst>
        </xdr:cNvPr>
        <xdr:cNvSpPr txBox="1"/>
      </xdr:nvSpPr>
      <xdr:spPr>
        <a:xfrm>
          <a:off x="18389111" y="62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879D9532-6DE8-4F54-BCE2-8E6B82078E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B4EDF296-376A-4943-A909-5D5F27D547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65EA6102-7A72-416F-A740-C24EF2583B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A412AA35-403D-498D-A4E4-39A0C59A08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AE97DD5A-0E72-4D35-8CC6-22D14C16B9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3C2644C7-F799-4FAB-8E5D-11DFC00DB3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0D20DAB6-C8D5-43C2-BE4F-D9A2E08DF1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CF5FDED-9525-4B20-9731-C1F05C13D3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7B4F3C5A-0B32-43DE-A563-2AF43F1F0E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EF4E7673-60A9-4AB4-810D-66A3D3878B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C495ED8E-AF2B-4005-92A2-B8B58425A4B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7AB2E800-2EE4-45C6-BD50-DFC876A59C6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6CF9470A-8A15-485E-A3EB-6F16A98087D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DD0FCF8E-9844-48F0-887F-591826B5D60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9B6CB1BA-9662-4063-805E-D97C8E7019E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B5BB0057-8BC1-45B4-BD48-A313034337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72F14FA9-4095-4C7B-81AE-8A421F622B4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3792140C-CA2C-4A60-BD3A-65B89C150B2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896957A2-C2F9-4588-95B9-388CD769DF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3A40A694-3482-4672-B7EE-2CC7A16F98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A3EFDA7D-2795-4E60-923C-0DC4786A6A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B22798EE-CC1B-4A42-8F20-CFB0625794A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C9FAA4AC-BEC2-4B47-952A-A702382575C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248C034C-5617-46FA-A651-8F7A56C75D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40E0DE7D-6A06-4ECE-BAC9-8EDD5C72D82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85084A7B-6B3E-4D76-9255-A2D15C8CF0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A8D41F84-5B4A-46B2-B00A-576135108BAC}"/>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603AA770-88E3-4A94-94C9-41D04D67200C}"/>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66203540-3C77-47B2-8D31-F96B8E273905}"/>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6B92D3F9-4AF0-4849-81DF-8C8F07D7AA1E}"/>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F75A28F5-82C4-4635-BCCF-5F6A1D894692}"/>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8F79FCE8-F32A-4FCE-BB1B-9E003E776AED}"/>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430D6511-15C9-47C1-B582-520D3C523A07}"/>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CA1421E4-2F9C-4552-BEDA-94F60257E2CD}"/>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9EA98557-9DC3-44FD-9A5E-C6E2F9BA96BD}"/>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976EBB24-C114-45B5-BF26-42FE75D141DC}"/>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FE48047D-66DF-4C26-B99D-D89B7ADE03AE}"/>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2C51AD3B-DCE5-43CA-B83C-060B34A6C62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F9CC61A-1029-4C2E-91BF-1252776A6B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CB3A375-DC56-4F60-B921-BAD3B402C3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41B7B48-51D8-4C9F-A3DA-370BF015C8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7D2EF29A-4C27-4837-9D33-ED0F665EE2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659" name="楕円 658">
          <a:extLst>
            <a:ext uri="{FF2B5EF4-FFF2-40B4-BE49-F238E27FC236}">
              <a16:creationId xmlns:a16="http://schemas.microsoft.com/office/drawing/2014/main" id="{A3731B87-2211-4E3A-A5E9-62638740C892}"/>
            </a:ext>
          </a:extLst>
        </xdr:cNvPr>
        <xdr:cNvSpPr/>
      </xdr:nvSpPr>
      <xdr:spPr>
        <a:xfrm>
          <a:off x="16268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CADA5901-369E-4D23-AE65-83FCCF2E4616}"/>
            </a:ext>
          </a:extLst>
        </xdr:cNvPr>
        <xdr:cNvSpPr txBox="1"/>
      </xdr:nvSpPr>
      <xdr:spPr>
        <a:xfrm>
          <a:off x="16357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661" name="楕円 660">
          <a:extLst>
            <a:ext uri="{FF2B5EF4-FFF2-40B4-BE49-F238E27FC236}">
              <a16:creationId xmlns:a16="http://schemas.microsoft.com/office/drawing/2014/main" id="{AFFD2AC3-DCCC-4B2D-84D3-C43ACE975586}"/>
            </a:ext>
          </a:extLst>
        </xdr:cNvPr>
        <xdr:cNvSpPr/>
      </xdr:nvSpPr>
      <xdr:spPr>
        <a:xfrm>
          <a:off x="1543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75112</xdr:rowOff>
    </xdr:to>
    <xdr:cxnSp macro="">
      <xdr:nvCxnSpPr>
        <xdr:cNvPr id="662" name="直線コネクタ 661">
          <a:extLst>
            <a:ext uri="{FF2B5EF4-FFF2-40B4-BE49-F238E27FC236}">
              <a16:creationId xmlns:a16="http://schemas.microsoft.com/office/drawing/2014/main" id="{6B42893E-1F1F-4D25-B756-ADB8104B7292}"/>
            </a:ext>
          </a:extLst>
        </xdr:cNvPr>
        <xdr:cNvCxnSpPr/>
      </xdr:nvCxnSpPr>
      <xdr:spPr>
        <a:xfrm>
          <a:off x="15481300" y="106494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63" name="楕円 662">
          <a:extLst>
            <a:ext uri="{FF2B5EF4-FFF2-40B4-BE49-F238E27FC236}">
              <a16:creationId xmlns:a16="http://schemas.microsoft.com/office/drawing/2014/main" id="{5951BE0D-4AB4-42AA-B03D-24C5496C6401}"/>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19594</xdr:rowOff>
    </xdr:to>
    <xdr:cxnSp macro="">
      <xdr:nvCxnSpPr>
        <xdr:cNvPr id="664" name="直線コネクタ 663">
          <a:extLst>
            <a:ext uri="{FF2B5EF4-FFF2-40B4-BE49-F238E27FC236}">
              <a16:creationId xmlns:a16="http://schemas.microsoft.com/office/drawing/2014/main" id="{71E70F22-E24D-407C-902C-41742DCEE92F}"/>
            </a:ext>
          </a:extLst>
        </xdr:cNvPr>
        <xdr:cNvCxnSpPr/>
      </xdr:nvCxnSpPr>
      <xdr:spPr>
        <a:xfrm>
          <a:off x="14592300" y="105874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665" name="楕円 664">
          <a:extLst>
            <a:ext uri="{FF2B5EF4-FFF2-40B4-BE49-F238E27FC236}">
              <a16:creationId xmlns:a16="http://schemas.microsoft.com/office/drawing/2014/main" id="{0DD03D50-959B-4449-94E0-FF1BBA9435C4}"/>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128996</xdr:rowOff>
    </xdr:to>
    <xdr:cxnSp macro="">
      <xdr:nvCxnSpPr>
        <xdr:cNvPr id="666" name="直線コネクタ 665">
          <a:extLst>
            <a:ext uri="{FF2B5EF4-FFF2-40B4-BE49-F238E27FC236}">
              <a16:creationId xmlns:a16="http://schemas.microsoft.com/office/drawing/2014/main" id="{399395BA-80E1-42D1-ACF8-11597706265E}"/>
            </a:ext>
          </a:extLst>
        </xdr:cNvPr>
        <xdr:cNvCxnSpPr/>
      </xdr:nvCxnSpPr>
      <xdr:spPr>
        <a:xfrm>
          <a:off x="13703300" y="105253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667" name="楕円 666">
          <a:extLst>
            <a:ext uri="{FF2B5EF4-FFF2-40B4-BE49-F238E27FC236}">
              <a16:creationId xmlns:a16="http://schemas.microsoft.com/office/drawing/2014/main" id="{2827C1E4-EA0A-4ACB-80BA-FD9C4B12D262}"/>
            </a:ext>
          </a:extLst>
        </xdr:cNvPr>
        <xdr:cNvSpPr/>
      </xdr:nvSpPr>
      <xdr:spPr>
        <a:xfrm>
          <a:off x="1276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66947</xdr:rowOff>
    </xdr:to>
    <xdr:cxnSp macro="">
      <xdr:nvCxnSpPr>
        <xdr:cNvPr id="668" name="直線コネクタ 667">
          <a:extLst>
            <a:ext uri="{FF2B5EF4-FFF2-40B4-BE49-F238E27FC236}">
              <a16:creationId xmlns:a16="http://schemas.microsoft.com/office/drawing/2014/main" id="{D8B2CD37-EA69-4D60-9F43-16A043FD75A4}"/>
            </a:ext>
          </a:extLst>
        </xdr:cNvPr>
        <xdr:cNvCxnSpPr/>
      </xdr:nvCxnSpPr>
      <xdr:spPr>
        <a:xfrm>
          <a:off x="12814300" y="104633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6A8A7363-2E71-49ED-86DD-366146D8D516}"/>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958ADD10-48D7-4B6E-8295-9BCDD89B8160}"/>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5089D33A-7F19-4C11-AF34-C8338594BF04}"/>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4072FFFF-6473-49C6-9A21-1027564E7AE9}"/>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7B5192CA-1668-425C-9C57-60EEB5743CDE}"/>
            </a:ext>
          </a:extLst>
        </xdr:cNvPr>
        <xdr:cNvSpPr txBox="1"/>
      </xdr:nvSpPr>
      <xdr:spPr>
        <a:xfrm>
          <a:off x="15266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1036953E-C75B-4668-9056-B32FFD2ADDED}"/>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59EF6E6E-1290-45FC-B559-75586B24F842}"/>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81A81DF7-FA7D-4C4F-B3AE-79D5697C42BF}"/>
            </a:ext>
          </a:extLst>
        </xdr:cNvPr>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745AF02A-0A79-4064-8EAD-76534C1528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182F8526-49B8-4549-AC6F-BC2FBE90BF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A7EBFB0F-9476-434D-A3BD-0868E1A6C4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5F74F101-6A5A-4FE9-9517-22DE06A5BF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9D5F570F-8092-4CB0-B67B-68AD62CF8A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AD58FF06-EA9A-4D52-A03E-C858E1A801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0C28B4EA-43F6-47D3-ACEA-9709F9392F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E8F1CB7B-25B0-4ABF-8945-725CCF0602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C84AE375-1861-47DB-A635-AB9A1A1904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E39DE506-458F-43F9-8A9B-50FA9DF152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5B577895-3EC7-49A0-BE96-587383E252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FD3C3DFC-C404-4521-AF0E-6847309BBBF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78FDBD9E-BEBC-4DF3-8F30-294F354565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AE9717B9-9937-41F8-B38B-0E773731F0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52442D1C-1606-420C-AE36-D0D5EF2C9A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30BA54EC-8F85-4ADC-A699-44A1DB9F46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C9CC9FCE-8530-41F6-BA90-FBAEAA461BD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0427EFB4-62BF-4331-AF57-197F09D14CC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9CF7EE4F-5A40-48C6-B2A4-6135D76134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E9F39ABA-F2B2-4634-96FA-745CEB0C99F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51644BB5-B73B-4625-8A5F-40FBDB2466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1F2F06E9-08ED-4F76-AB85-64E682BBBD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184CA3C9-A3D0-4860-9A0F-B9C0CB0AAA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20E01B91-63FD-4A2D-8C6E-7F3332F0ACAC}"/>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F2A6753A-17DE-434B-9BA4-606FB2246C78}"/>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F33BCAD4-4EBB-4ADC-8800-ED9D3365ADE3}"/>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8C262ECE-F88F-4FE9-BF04-1AC3EAAF93E6}"/>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AA704547-2C55-4205-8A1C-6EFBD3BD6C43}"/>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6242A93D-4395-4A19-A002-18D5C59DDA22}"/>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C2C26BDD-B652-4591-8E9E-F77DBCCB1433}"/>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0D5F7E0A-8FDE-4114-886A-F9CDB57F8E18}"/>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6FC1A2E2-44BC-428C-AF73-85CD33C403E9}"/>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DFDD3AF1-46EE-41C1-97B8-D65B8798C40D}"/>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BF14C44D-2CCA-4849-862E-11829E7D0A00}"/>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043C271-B80E-4A19-9E9B-4B451884AF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69ECB58-A560-47DB-BA14-E996961F990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2468008-4CC5-40A9-8BDD-1E9BC7429A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C4C4D873-D320-4B35-8C67-235D0E40A4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6AE9D80B-83B2-441A-A12B-7C0A6ABE21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6" name="楕円 715">
          <a:extLst>
            <a:ext uri="{FF2B5EF4-FFF2-40B4-BE49-F238E27FC236}">
              <a16:creationId xmlns:a16="http://schemas.microsoft.com/office/drawing/2014/main" id="{B0F9EBF1-D551-43F5-AB6F-E2C1B834C4C7}"/>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ABB07DC3-9783-47AB-A6D7-541FFC0567C8}"/>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8" name="楕円 717">
          <a:extLst>
            <a:ext uri="{FF2B5EF4-FFF2-40B4-BE49-F238E27FC236}">
              <a16:creationId xmlns:a16="http://schemas.microsoft.com/office/drawing/2014/main" id="{8CE1EE9C-3640-44D7-8C0C-D6608D20833E}"/>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9" name="直線コネクタ 718">
          <a:extLst>
            <a:ext uri="{FF2B5EF4-FFF2-40B4-BE49-F238E27FC236}">
              <a16:creationId xmlns:a16="http://schemas.microsoft.com/office/drawing/2014/main" id="{DCE65B62-F046-4B20-ADA5-4187AB5CA5FE}"/>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20" name="楕円 719">
          <a:extLst>
            <a:ext uri="{FF2B5EF4-FFF2-40B4-BE49-F238E27FC236}">
              <a16:creationId xmlns:a16="http://schemas.microsoft.com/office/drawing/2014/main" id="{3090DAA7-C5BD-474C-ABC1-D46F8A2FC3AA}"/>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21" name="直線コネクタ 720">
          <a:extLst>
            <a:ext uri="{FF2B5EF4-FFF2-40B4-BE49-F238E27FC236}">
              <a16:creationId xmlns:a16="http://schemas.microsoft.com/office/drawing/2014/main" id="{91202123-92E5-40AF-AF1C-05C1D61D2F9E}"/>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2" name="楕円 721">
          <a:extLst>
            <a:ext uri="{FF2B5EF4-FFF2-40B4-BE49-F238E27FC236}">
              <a16:creationId xmlns:a16="http://schemas.microsoft.com/office/drawing/2014/main" id="{D65FB772-1059-440C-8EB1-6746D6EB7F2F}"/>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3" name="直線コネクタ 722">
          <a:extLst>
            <a:ext uri="{FF2B5EF4-FFF2-40B4-BE49-F238E27FC236}">
              <a16:creationId xmlns:a16="http://schemas.microsoft.com/office/drawing/2014/main" id="{DC25B3F5-D51F-4C68-A09D-775358FDBD5F}"/>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4" name="楕円 723">
          <a:extLst>
            <a:ext uri="{FF2B5EF4-FFF2-40B4-BE49-F238E27FC236}">
              <a16:creationId xmlns:a16="http://schemas.microsoft.com/office/drawing/2014/main" id="{D53E58F8-CBC8-4707-8F98-563DB4CBCFFA}"/>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5" name="直線コネクタ 724">
          <a:extLst>
            <a:ext uri="{FF2B5EF4-FFF2-40B4-BE49-F238E27FC236}">
              <a16:creationId xmlns:a16="http://schemas.microsoft.com/office/drawing/2014/main" id="{7DACE109-9C53-42EC-A721-A5F9478D05A9}"/>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a:extLst>
            <a:ext uri="{FF2B5EF4-FFF2-40B4-BE49-F238E27FC236}">
              <a16:creationId xmlns:a16="http://schemas.microsoft.com/office/drawing/2014/main" id="{5ED9F95D-5484-4EC8-85AC-DE73644C27FD}"/>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a:extLst>
            <a:ext uri="{FF2B5EF4-FFF2-40B4-BE49-F238E27FC236}">
              <a16:creationId xmlns:a16="http://schemas.microsoft.com/office/drawing/2014/main" id="{5A5207AB-1FC0-4BAA-8CD7-369AB5A15DF2}"/>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a:extLst>
            <a:ext uri="{FF2B5EF4-FFF2-40B4-BE49-F238E27FC236}">
              <a16:creationId xmlns:a16="http://schemas.microsoft.com/office/drawing/2014/main" id="{A2C318D2-8D74-4034-9B66-B17527AEB1D6}"/>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a:extLst>
            <a:ext uri="{FF2B5EF4-FFF2-40B4-BE49-F238E27FC236}">
              <a16:creationId xmlns:a16="http://schemas.microsoft.com/office/drawing/2014/main" id="{3A789AF9-959D-4752-A506-E645496F4C7D}"/>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30" name="n_1mainValue【保健センター・保健所】&#10;一人当たり面積">
          <a:extLst>
            <a:ext uri="{FF2B5EF4-FFF2-40B4-BE49-F238E27FC236}">
              <a16:creationId xmlns:a16="http://schemas.microsoft.com/office/drawing/2014/main" id="{ECEF1E07-E61F-4CDB-B21F-B494B5F0D7E3}"/>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31" name="n_2mainValue【保健センター・保健所】&#10;一人当たり面積">
          <a:extLst>
            <a:ext uri="{FF2B5EF4-FFF2-40B4-BE49-F238E27FC236}">
              <a16:creationId xmlns:a16="http://schemas.microsoft.com/office/drawing/2014/main" id="{EDD161DA-61EC-4CDB-8640-159EA5D8564D}"/>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2" name="n_3mainValue【保健センター・保健所】&#10;一人当たり面積">
          <a:extLst>
            <a:ext uri="{FF2B5EF4-FFF2-40B4-BE49-F238E27FC236}">
              <a16:creationId xmlns:a16="http://schemas.microsoft.com/office/drawing/2014/main" id="{B60A6436-D20E-4B1C-B2F7-081D0BCCF53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3" name="n_4mainValue【保健センター・保健所】&#10;一人当たり面積">
          <a:extLst>
            <a:ext uri="{FF2B5EF4-FFF2-40B4-BE49-F238E27FC236}">
              <a16:creationId xmlns:a16="http://schemas.microsoft.com/office/drawing/2014/main" id="{FCC2993C-F8BE-45CD-927B-F85AC5B0DBEA}"/>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E968B83B-DBD8-41CA-B882-D1361D710B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3141B0F1-9CDA-4972-BEDE-D4DC050DBD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4AA06A00-431C-49F2-8B24-912B087478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51E923A-C3D9-4C09-8C95-2C23DBE4FE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808E740B-851B-49F3-86E1-0A2CC0A928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AC4C27C2-0925-4033-A517-8D4A4F8572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1C6166F0-92C4-420F-B1DC-B0A7F122AC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97609B97-7338-432D-9C11-1C2E46D706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71743095-829F-4C48-BD34-96C7A5B63B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7F6667DD-90F4-4E85-AE7B-47BC11B2CF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1B5F0D5A-F888-4968-BC73-94F0DC1D434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BC0CE141-B64E-49CD-8CAA-51F4B47E9A9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1CA6797D-60AC-4AD2-9CA8-1EC0A3CD2DE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4131436A-4150-49F1-9ED5-6EF320782C5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42B71149-7CE9-4D37-BB6A-6115E8C29CD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501830AB-3E38-4D1B-876C-AAA9C449B1D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ECA08967-418C-4674-8522-2C2B3034D7D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B800489D-9DCA-41E8-8418-6CBB2CCD96C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A4D15642-061E-436D-943C-FC9B7AF16FA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E445A2DB-8974-468B-AA2E-1F4CE86B69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AFFC3029-D7FF-40DB-8E74-6A1CFF2714C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CC9A45C2-4FD7-423C-B401-8799410ED3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D6F6C0E3-1BA3-4E7D-BDF8-F2F6DC58B97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DE86A36A-F505-4F02-B535-1593D92642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4CFE8BA9-52AF-40E0-84A6-E9ECA41E45A5}"/>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A1E75663-65F7-41AF-A30A-9A2E395C7A06}"/>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8723199C-C648-47A0-92AB-E6556B012912}"/>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BD02A5F8-0E44-459C-AC7D-1B07BA85AF9B}"/>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F5061D0D-1D12-49F4-975F-851B9EF123D9}"/>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2885300-903E-43ED-88B0-A148A30ADF33}"/>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5F4EF451-3732-488A-BADE-B5A4505BA51A}"/>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43649D13-DB5B-4B91-B9D4-C75C744AA317}"/>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B48ABFD5-1C69-4B01-A3FB-8D51469267F0}"/>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3FAB2359-8A34-4A06-B210-F5E3613C8FDD}"/>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1A3C0E3C-0E6A-42D4-AD85-C958541C5982}"/>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4BA7209B-6075-4518-BEC5-4AA15D753E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E36B85B-373B-4B2B-B40C-FD4DB9AD78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8C2D90FD-BAF4-4398-9467-A2AAB5A84D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14606306-2F06-475D-8DA2-167F03B0F9B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69F74D0F-E700-4BB6-9BCF-449D9B9D84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74" name="楕円 773">
          <a:extLst>
            <a:ext uri="{FF2B5EF4-FFF2-40B4-BE49-F238E27FC236}">
              <a16:creationId xmlns:a16="http://schemas.microsoft.com/office/drawing/2014/main" id="{CAA21075-38D2-4033-B95F-D31FA1BAEE7D}"/>
            </a:ext>
          </a:extLst>
        </xdr:cNvPr>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511F6B12-DA6C-4500-A20A-6771D8B38C6B}"/>
            </a:ext>
          </a:extLst>
        </xdr:cNvPr>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6" name="楕円 775">
          <a:extLst>
            <a:ext uri="{FF2B5EF4-FFF2-40B4-BE49-F238E27FC236}">
              <a16:creationId xmlns:a16="http://schemas.microsoft.com/office/drawing/2014/main" id="{CCB582D6-A85D-400D-A216-B989F4EF5F94}"/>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87630</xdr:rowOff>
    </xdr:to>
    <xdr:cxnSp macro="">
      <xdr:nvCxnSpPr>
        <xdr:cNvPr id="777" name="直線コネクタ 776">
          <a:extLst>
            <a:ext uri="{FF2B5EF4-FFF2-40B4-BE49-F238E27FC236}">
              <a16:creationId xmlns:a16="http://schemas.microsoft.com/office/drawing/2014/main" id="{5DCA5E44-9804-4158-A8D3-8103F91AF4A7}"/>
            </a:ext>
          </a:extLst>
        </xdr:cNvPr>
        <xdr:cNvCxnSpPr/>
      </xdr:nvCxnSpPr>
      <xdr:spPr>
        <a:xfrm>
          <a:off x="15481300" y="13906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78" name="楕円 777">
          <a:extLst>
            <a:ext uri="{FF2B5EF4-FFF2-40B4-BE49-F238E27FC236}">
              <a16:creationId xmlns:a16="http://schemas.microsoft.com/office/drawing/2014/main" id="{EBD1002F-2285-4D3D-A186-28AE87EC17FE}"/>
            </a:ext>
          </a:extLst>
        </xdr:cNvPr>
        <xdr:cNvSpPr/>
      </xdr:nvSpPr>
      <xdr:spPr>
        <a:xfrm>
          <a:off x="14541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19050</xdr:rowOff>
    </xdr:to>
    <xdr:cxnSp macro="">
      <xdr:nvCxnSpPr>
        <xdr:cNvPr id="779" name="直線コネクタ 778">
          <a:extLst>
            <a:ext uri="{FF2B5EF4-FFF2-40B4-BE49-F238E27FC236}">
              <a16:creationId xmlns:a16="http://schemas.microsoft.com/office/drawing/2014/main" id="{90983C9C-E546-4DB7-8EB1-6DE102D13A23}"/>
            </a:ext>
          </a:extLst>
        </xdr:cNvPr>
        <xdr:cNvCxnSpPr/>
      </xdr:nvCxnSpPr>
      <xdr:spPr>
        <a:xfrm>
          <a:off x="14592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780" name="楕円 779">
          <a:extLst>
            <a:ext uri="{FF2B5EF4-FFF2-40B4-BE49-F238E27FC236}">
              <a16:creationId xmlns:a16="http://schemas.microsoft.com/office/drawing/2014/main" id="{9B78EFE0-D99C-4741-B2EA-23B5E9866E25}"/>
            </a:ext>
          </a:extLst>
        </xdr:cNvPr>
        <xdr:cNvSpPr/>
      </xdr:nvSpPr>
      <xdr:spPr>
        <a:xfrm>
          <a:off x="13652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81</xdr:row>
      <xdr:rowOff>11430</xdr:rowOff>
    </xdr:to>
    <xdr:cxnSp macro="">
      <xdr:nvCxnSpPr>
        <xdr:cNvPr id="781" name="直線コネクタ 780">
          <a:extLst>
            <a:ext uri="{FF2B5EF4-FFF2-40B4-BE49-F238E27FC236}">
              <a16:creationId xmlns:a16="http://schemas.microsoft.com/office/drawing/2014/main" id="{2B62CCEA-B776-48EA-B6A5-D39E7BA9FA10}"/>
            </a:ext>
          </a:extLst>
        </xdr:cNvPr>
        <xdr:cNvCxnSpPr/>
      </xdr:nvCxnSpPr>
      <xdr:spPr>
        <a:xfrm>
          <a:off x="13703300" y="138264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782" name="楕円 781">
          <a:extLst>
            <a:ext uri="{FF2B5EF4-FFF2-40B4-BE49-F238E27FC236}">
              <a16:creationId xmlns:a16="http://schemas.microsoft.com/office/drawing/2014/main" id="{29A7B093-0FF7-4064-97AB-F4CAB8847234}"/>
            </a:ext>
          </a:extLst>
        </xdr:cNvPr>
        <xdr:cNvSpPr/>
      </xdr:nvSpPr>
      <xdr:spPr>
        <a:xfrm>
          <a:off x="12763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81</xdr:row>
      <xdr:rowOff>41911</xdr:rowOff>
    </xdr:to>
    <xdr:cxnSp macro="">
      <xdr:nvCxnSpPr>
        <xdr:cNvPr id="783" name="直線コネクタ 782">
          <a:extLst>
            <a:ext uri="{FF2B5EF4-FFF2-40B4-BE49-F238E27FC236}">
              <a16:creationId xmlns:a16="http://schemas.microsoft.com/office/drawing/2014/main" id="{C2D9BF27-F18D-4C90-ADC6-372145B93152}"/>
            </a:ext>
          </a:extLst>
        </xdr:cNvPr>
        <xdr:cNvCxnSpPr/>
      </xdr:nvCxnSpPr>
      <xdr:spPr>
        <a:xfrm flipV="1">
          <a:off x="12814300" y="138264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192D9FB6-6E56-4F55-9D9B-A8BE78079D73}"/>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a:extLst>
            <a:ext uri="{FF2B5EF4-FFF2-40B4-BE49-F238E27FC236}">
              <a16:creationId xmlns:a16="http://schemas.microsoft.com/office/drawing/2014/main" id="{072344B7-A0F0-48B2-BF18-442D5B01B925}"/>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a:extLst>
            <a:ext uri="{FF2B5EF4-FFF2-40B4-BE49-F238E27FC236}">
              <a16:creationId xmlns:a16="http://schemas.microsoft.com/office/drawing/2014/main" id="{D608A506-CC2F-4C8F-9B04-4C535CE8ED45}"/>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7" name="n_4aveValue【消防施設】&#10;有形固定資産減価償却率">
          <a:extLst>
            <a:ext uri="{FF2B5EF4-FFF2-40B4-BE49-F238E27FC236}">
              <a16:creationId xmlns:a16="http://schemas.microsoft.com/office/drawing/2014/main" id="{774E1C15-64E8-4EF7-A252-D6158ADF00F8}"/>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8" name="n_1mainValue【消防施設】&#10;有形固定資産減価償却率">
          <a:extLst>
            <a:ext uri="{FF2B5EF4-FFF2-40B4-BE49-F238E27FC236}">
              <a16:creationId xmlns:a16="http://schemas.microsoft.com/office/drawing/2014/main" id="{A5374939-D4F7-48D9-B57D-73746B4DCE75}"/>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89" name="n_2mainValue【消防施設】&#10;有形固定資産減価償却率">
          <a:extLst>
            <a:ext uri="{FF2B5EF4-FFF2-40B4-BE49-F238E27FC236}">
              <a16:creationId xmlns:a16="http://schemas.microsoft.com/office/drawing/2014/main" id="{B0FB4D1F-21EB-47E6-A2F8-EE61E6AE5301}"/>
            </a:ext>
          </a:extLst>
        </xdr:cNvPr>
        <xdr:cNvSpPr txBox="1"/>
      </xdr:nvSpPr>
      <xdr:spPr>
        <a:xfrm>
          <a:off x="14389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790" name="n_3mainValue【消防施設】&#10;有形固定資産減価償却率">
          <a:extLst>
            <a:ext uri="{FF2B5EF4-FFF2-40B4-BE49-F238E27FC236}">
              <a16:creationId xmlns:a16="http://schemas.microsoft.com/office/drawing/2014/main" id="{7868F54C-B0BD-4724-8175-AF0678375B27}"/>
            </a:ext>
          </a:extLst>
        </xdr:cNvPr>
        <xdr:cNvSpPr txBox="1"/>
      </xdr:nvSpPr>
      <xdr:spPr>
        <a:xfrm>
          <a:off x="13500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83838</xdr:rowOff>
    </xdr:from>
    <xdr:ext cx="405111" cy="259045"/>
    <xdr:sp macro="" textlink="">
      <xdr:nvSpPr>
        <xdr:cNvPr id="791" name="n_4mainValue【消防施設】&#10;有形固定資産減価償却率">
          <a:extLst>
            <a:ext uri="{FF2B5EF4-FFF2-40B4-BE49-F238E27FC236}">
              <a16:creationId xmlns:a16="http://schemas.microsoft.com/office/drawing/2014/main" id="{86918FE8-919E-4B21-8DE4-5779246B1264}"/>
            </a:ext>
          </a:extLst>
        </xdr:cNvPr>
        <xdr:cNvSpPr txBox="1"/>
      </xdr:nvSpPr>
      <xdr:spPr>
        <a:xfrm>
          <a:off x="12611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DA0D4D9C-14A9-4151-8EEC-ED80266625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9DBBD8E1-DB8F-4309-8D96-B6A3C8AC47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58A4D17D-AD86-49B6-A908-F7B267CCF8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12D71195-6E24-4CC4-8774-996DA7BAEB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2E62B882-B05B-494E-8697-EBCF7E0FEE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6D758FE6-12F5-42F3-B863-F9E1E4F358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3A487E23-4A12-4C82-8B33-451030D113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B0047AD-70A6-4ED0-85D8-FBA782BB5A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EA97E633-107C-4F5B-970A-B3017867BA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C54B6942-8B4A-44C3-A284-04C8176ED0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922878A3-9301-4131-B9E9-9F136040B31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438146D6-C1F9-421F-B8C6-F5383AF53EA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5FC34FC3-8C3B-418F-B729-07E9573FC8C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65479131-58EE-4794-9DC8-AC2156C06F3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F55CB738-876B-4F48-8ABE-515A87777B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8FC6F44C-6AA2-4DDE-8DB7-4040B53C0B5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8D1CE598-6AB1-4025-B70E-322F8235570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14D4F7DC-2F94-4640-A4F0-7AFC0EB0C9A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5B455CD2-60AF-4FDB-8E5F-301DAF592F4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3B126BD5-E4F7-442B-B261-8A348A3C327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B18DB63F-2D52-4F30-AD0A-46754644E9C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3532DE29-28E7-4ACD-9C9E-B3C53FD5F3A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FE45BD44-52CA-4560-96B1-3D07E259218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174E03B0-6B98-4C5D-BB2C-5C4368AA5A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EB28BCFE-3728-489F-8E20-EA8FB62B19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C1D3445C-5D4F-4CC4-A86E-6DC2E6C860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AF70CB11-2392-4042-A065-97A08589EFA5}"/>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7386F4F3-46C1-47B3-BFF1-FD1DCC1BCF37}"/>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827BE173-E72A-4B29-A7DB-F3845DAEB5B4}"/>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2206430A-E395-4E23-8B1F-2F042E26AF04}"/>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1A837DF0-2FB2-42E3-8990-0A5D4622ADA8}"/>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a:extLst>
            <a:ext uri="{FF2B5EF4-FFF2-40B4-BE49-F238E27FC236}">
              <a16:creationId xmlns:a16="http://schemas.microsoft.com/office/drawing/2014/main" id="{DB63A7E1-D512-4B0D-92A0-0CA5E14926F4}"/>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33CF7434-BFE9-4E63-BBFF-8E2CB6BAD837}"/>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ACC7A6EB-18D9-4B3A-BCC5-AD7A180CC1A5}"/>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8D92CE35-5BAB-40D3-B6DA-A81316419C8E}"/>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090C7119-90CC-4C17-ACF5-F605AB621D2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03E68A50-ADF1-48AB-A3AD-B8B945842569}"/>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8F44BA76-29BC-4C34-861C-8EB3D93FFB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1E5E10A1-1012-49AE-A462-F21205BF00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AE6FBAF0-8532-46D1-942D-FBD2056252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BEEC91F3-C10B-4EB2-8828-C868040759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096F48D4-082D-470A-B175-68E2055AA7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34" name="楕円 833">
          <a:extLst>
            <a:ext uri="{FF2B5EF4-FFF2-40B4-BE49-F238E27FC236}">
              <a16:creationId xmlns:a16="http://schemas.microsoft.com/office/drawing/2014/main" id="{38B49C74-AA3E-40C9-9B1A-69CB2A1CC39D}"/>
            </a:ext>
          </a:extLst>
        </xdr:cNvPr>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31041</xdr:rowOff>
    </xdr:from>
    <xdr:ext cx="469744" cy="259045"/>
    <xdr:sp macro="" textlink="">
      <xdr:nvSpPr>
        <xdr:cNvPr id="835" name="【消防施設】&#10;一人当たり面積該当値テキスト">
          <a:extLst>
            <a:ext uri="{FF2B5EF4-FFF2-40B4-BE49-F238E27FC236}">
              <a16:creationId xmlns:a16="http://schemas.microsoft.com/office/drawing/2014/main" id="{49E0F8E3-AC48-4C08-85B5-F06FC72F2C1F}"/>
            </a:ext>
          </a:extLst>
        </xdr:cNvPr>
        <xdr:cNvSpPr txBox="1"/>
      </xdr:nvSpPr>
      <xdr:spPr>
        <a:xfrm>
          <a:off x="22199600"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836" name="楕円 835">
          <a:extLst>
            <a:ext uri="{FF2B5EF4-FFF2-40B4-BE49-F238E27FC236}">
              <a16:creationId xmlns:a16="http://schemas.microsoft.com/office/drawing/2014/main" id="{49D20FB4-DF2A-4AEB-AF9C-EB5D6FBE44B8}"/>
            </a:ext>
          </a:extLst>
        </xdr:cNvPr>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837" name="直線コネクタ 836">
          <a:extLst>
            <a:ext uri="{FF2B5EF4-FFF2-40B4-BE49-F238E27FC236}">
              <a16:creationId xmlns:a16="http://schemas.microsoft.com/office/drawing/2014/main" id="{55BF5A9D-6A6C-45B0-B7E7-EF6E4F96DF8B}"/>
            </a:ext>
          </a:extLst>
        </xdr:cNvPr>
        <xdr:cNvCxnSpPr/>
      </xdr:nvCxnSpPr>
      <xdr:spPr>
        <a:xfrm>
          <a:off x="21323300" y="1416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838" name="楕円 837">
          <a:extLst>
            <a:ext uri="{FF2B5EF4-FFF2-40B4-BE49-F238E27FC236}">
              <a16:creationId xmlns:a16="http://schemas.microsoft.com/office/drawing/2014/main" id="{87FD1898-A1D2-48F0-8180-73E7F90F5AC5}"/>
            </a:ext>
          </a:extLst>
        </xdr:cNvPr>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839" name="直線コネクタ 838">
          <a:extLst>
            <a:ext uri="{FF2B5EF4-FFF2-40B4-BE49-F238E27FC236}">
              <a16:creationId xmlns:a16="http://schemas.microsoft.com/office/drawing/2014/main" id="{D10192DE-1AE7-46A9-82B7-1FFE10FDD61C}"/>
            </a:ext>
          </a:extLst>
        </xdr:cNvPr>
        <xdr:cNvCxnSpPr/>
      </xdr:nvCxnSpPr>
      <xdr:spPr>
        <a:xfrm>
          <a:off x="20434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40" name="楕円 839">
          <a:extLst>
            <a:ext uri="{FF2B5EF4-FFF2-40B4-BE49-F238E27FC236}">
              <a16:creationId xmlns:a16="http://schemas.microsoft.com/office/drawing/2014/main" id="{F599A217-0CD4-49F6-B549-CD926BCC56A1}"/>
            </a:ext>
          </a:extLst>
        </xdr:cNvPr>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103414</xdr:rowOff>
    </xdr:to>
    <xdr:cxnSp macro="">
      <xdr:nvCxnSpPr>
        <xdr:cNvPr id="841" name="直線コネクタ 840">
          <a:extLst>
            <a:ext uri="{FF2B5EF4-FFF2-40B4-BE49-F238E27FC236}">
              <a16:creationId xmlns:a16="http://schemas.microsoft.com/office/drawing/2014/main" id="{E71AD38D-4D1E-4230-8338-C6314EB7E21E}"/>
            </a:ext>
          </a:extLst>
        </xdr:cNvPr>
        <xdr:cNvCxnSpPr/>
      </xdr:nvCxnSpPr>
      <xdr:spPr>
        <a:xfrm>
          <a:off x="19545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2" name="楕円 841">
          <a:extLst>
            <a:ext uri="{FF2B5EF4-FFF2-40B4-BE49-F238E27FC236}">
              <a16:creationId xmlns:a16="http://schemas.microsoft.com/office/drawing/2014/main" id="{DCC34C2A-75F2-4ECF-9873-EAF182561A50}"/>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168729</xdr:rowOff>
    </xdr:to>
    <xdr:cxnSp macro="">
      <xdr:nvCxnSpPr>
        <xdr:cNvPr id="843" name="直線コネクタ 842">
          <a:extLst>
            <a:ext uri="{FF2B5EF4-FFF2-40B4-BE49-F238E27FC236}">
              <a16:creationId xmlns:a16="http://schemas.microsoft.com/office/drawing/2014/main" id="{A437F472-9FA2-48E5-9892-C051B651F58B}"/>
            </a:ext>
          </a:extLst>
        </xdr:cNvPr>
        <xdr:cNvCxnSpPr/>
      </xdr:nvCxnSpPr>
      <xdr:spPr>
        <a:xfrm flipV="1">
          <a:off x="18656300" y="141623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4" name="n_1aveValue【消防施設】&#10;一人当たり面積">
          <a:extLst>
            <a:ext uri="{FF2B5EF4-FFF2-40B4-BE49-F238E27FC236}">
              <a16:creationId xmlns:a16="http://schemas.microsoft.com/office/drawing/2014/main" id="{69984BEB-B4D2-4381-A701-38CA8406044B}"/>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5" name="n_2aveValue【消防施設】&#10;一人当たり面積">
          <a:extLst>
            <a:ext uri="{FF2B5EF4-FFF2-40B4-BE49-F238E27FC236}">
              <a16:creationId xmlns:a16="http://schemas.microsoft.com/office/drawing/2014/main" id="{5B5DF2A3-FB40-4498-8CF5-A07015507AEC}"/>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6" name="n_3aveValue【消防施設】&#10;一人当たり面積">
          <a:extLst>
            <a:ext uri="{FF2B5EF4-FFF2-40B4-BE49-F238E27FC236}">
              <a16:creationId xmlns:a16="http://schemas.microsoft.com/office/drawing/2014/main" id="{2549C7CA-7150-444D-8911-C0B9736CF0A9}"/>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7" name="n_4aveValue【消防施設】&#10;一人当たり面積">
          <a:extLst>
            <a:ext uri="{FF2B5EF4-FFF2-40B4-BE49-F238E27FC236}">
              <a16:creationId xmlns:a16="http://schemas.microsoft.com/office/drawing/2014/main" id="{72B013BC-22F3-4B3F-9BAB-1460D20B885F}"/>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848" name="n_1mainValue【消防施設】&#10;一人当たり面積">
          <a:extLst>
            <a:ext uri="{FF2B5EF4-FFF2-40B4-BE49-F238E27FC236}">
              <a16:creationId xmlns:a16="http://schemas.microsoft.com/office/drawing/2014/main" id="{EF5FEB08-2B1A-43FE-8FDB-8E348E6420FB}"/>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49" name="n_2mainValue【消防施設】&#10;一人当たり面積">
          <a:extLst>
            <a:ext uri="{FF2B5EF4-FFF2-40B4-BE49-F238E27FC236}">
              <a16:creationId xmlns:a16="http://schemas.microsoft.com/office/drawing/2014/main" id="{90B4DC96-CDBB-4FBA-B146-F3F8EB9F876B}"/>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50" name="n_3mainValue【消防施設】&#10;一人当たり面積">
          <a:extLst>
            <a:ext uri="{FF2B5EF4-FFF2-40B4-BE49-F238E27FC236}">
              <a16:creationId xmlns:a16="http://schemas.microsoft.com/office/drawing/2014/main" id="{9F3402BB-38FA-47FC-BE65-10F1F6EB98BB}"/>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51" name="n_4mainValue【消防施設】&#10;一人当たり面積">
          <a:extLst>
            <a:ext uri="{FF2B5EF4-FFF2-40B4-BE49-F238E27FC236}">
              <a16:creationId xmlns:a16="http://schemas.microsoft.com/office/drawing/2014/main" id="{9EC4314E-3CDF-476D-B1E2-5C529DF437E2}"/>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5F497A24-50E0-441C-B5E8-8D029A9E49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958CC1AE-AFA6-456F-81EA-3B3E47DE3E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137CE896-8254-424C-B39E-D63E467BD7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C5CA9374-38F1-451A-8D3D-78B53A9EC7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5A885B83-283F-49E5-A12F-C3819E6A44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8BD35BD5-E768-4567-A208-EC735C2E3E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2990E027-FE4A-42F3-A207-6DB30DAD7B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34D8E415-7BE2-4D0D-AF11-438BBBAE78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42FF632A-F8E4-446B-8E55-B163D8AC8B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36D350E9-AEBA-4910-98A4-63725E0129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3EEBD5EE-E01E-4610-986F-CC5D43DFDAC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23866863-994B-4C4E-BF44-D913539080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E41EAEF6-6392-434A-B3B0-0CAC9AC163B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6503D74B-C5E2-46D1-BA08-F804B93E3ED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3E0325E9-A462-4812-973F-E2CD1AA279C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C4965CF1-26CF-4007-8AA4-010F73E14B8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F33B192D-B115-4FB8-8D15-69CBC866EE9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3EAFBAC3-7162-4117-BF19-201D5F8C68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2E100B79-32B6-4DBA-BECE-F31C702C347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3D9F694A-8212-4391-83B1-9AD5AC6578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EEFCD5B4-C8FD-489B-92A3-9FDEBA45B55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374FF6E4-1E1C-4CF6-9FEB-BA562269C5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356EAD42-49D2-46F4-B7F4-45D0FAD7C09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73BAD14C-0969-4D09-9E71-A362F6E206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89ACD8DF-0F0D-4E9F-AB52-4099F7985000}"/>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8AF3EF97-EE1A-484B-96F2-A53B3ADDC7E3}"/>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D6F70F1C-4E7E-4608-9F69-6EB56DB181B2}"/>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A5309788-F3AC-4A8C-9ED5-E40410745434}"/>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10011381-3B99-49D9-BA5D-F8ADE64557F8}"/>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583E2AC9-BC87-46F7-86AB-E19C2F4779DF}"/>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968ACB70-7A0B-44C2-9A77-7BBEBEE6DC35}"/>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3772BAE2-4909-421D-A7E2-A7C32CD6E14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2D428E5D-B802-4A18-8A7E-578D81252833}"/>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3A221563-C588-4B9A-9EFC-7DDB8DE28BFE}"/>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C8B9B283-0A72-4FE8-ACEC-8CA88DBE2C28}"/>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F30CABD4-82B8-48D1-A752-28177E8426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FEE40FE1-58DC-46CD-B568-2EB10C272B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9A2A9C4-460C-42FE-82B9-A24D9DD2F1D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91536768-03A8-4D16-98BF-498CD54976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83BDF16E-BFCB-4EFE-8878-1FD55EEC64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92" name="楕円 891">
          <a:extLst>
            <a:ext uri="{FF2B5EF4-FFF2-40B4-BE49-F238E27FC236}">
              <a16:creationId xmlns:a16="http://schemas.microsoft.com/office/drawing/2014/main" id="{49D1195C-EB4A-40F1-981C-566A54D2EBC8}"/>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893" name="【庁舎】&#10;有形固定資産減価償却率該当値テキスト">
          <a:extLst>
            <a:ext uri="{FF2B5EF4-FFF2-40B4-BE49-F238E27FC236}">
              <a16:creationId xmlns:a16="http://schemas.microsoft.com/office/drawing/2014/main" id="{C5F74B2B-D936-466D-8FD0-03171A113A26}"/>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52070</xdr:rowOff>
    </xdr:from>
    <xdr:to>
      <xdr:col>81</xdr:col>
      <xdr:colOff>101600</xdr:colOff>
      <xdr:row>107</xdr:row>
      <xdr:rowOff>153670</xdr:rowOff>
    </xdr:to>
    <xdr:sp macro="" textlink="">
      <xdr:nvSpPr>
        <xdr:cNvPr id="894" name="楕円 893">
          <a:extLst>
            <a:ext uri="{FF2B5EF4-FFF2-40B4-BE49-F238E27FC236}">
              <a16:creationId xmlns:a16="http://schemas.microsoft.com/office/drawing/2014/main" id="{8CF0B9EC-985E-4E13-936B-6FB67D5C556B}"/>
            </a:ext>
          </a:extLst>
        </xdr:cNvPr>
        <xdr:cNvSpPr/>
      </xdr:nvSpPr>
      <xdr:spPr>
        <a:xfrm>
          <a:off x="1543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102870</xdr:rowOff>
    </xdr:to>
    <xdr:cxnSp macro="">
      <xdr:nvCxnSpPr>
        <xdr:cNvPr id="895" name="直線コネクタ 894">
          <a:extLst>
            <a:ext uri="{FF2B5EF4-FFF2-40B4-BE49-F238E27FC236}">
              <a16:creationId xmlns:a16="http://schemas.microsoft.com/office/drawing/2014/main" id="{A2512B11-7587-452B-8A3A-AB9883427C66}"/>
            </a:ext>
          </a:extLst>
        </xdr:cNvPr>
        <xdr:cNvCxnSpPr/>
      </xdr:nvCxnSpPr>
      <xdr:spPr>
        <a:xfrm flipV="1">
          <a:off x="15481300" y="18432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96" name="楕円 895">
          <a:extLst>
            <a:ext uri="{FF2B5EF4-FFF2-40B4-BE49-F238E27FC236}">
              <a16:creationId xmlns:a16="http://schemas.microsoft.com/office/drawing/2014/main" id="{D8603C54-8C28-4723-AC17-17EF600A20C0}"/>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102870</xdr:rowOff>
    </xdr:to>
    <xdr:cxnSp macro="">
      <xdr:nvCxnSpPr>
        <xdr:cNvPr id="897" name="直線コネクタ 896">
          <a:extLst>
            <a:ext uri="{FF2B5EF4-FFF2-40B4-BE49-F238E27FC236}">
              <a16:creationId xmlns:a16="http://schemas.microsoft.com/office/drawing/2014/main" id="{09D70246-B4F5-4E43-970A-60BBA34CFA72}"/>
            </a:ext>
          </a:extLst>
        </xdr:cNvPr>
        <xdr:cNvCxnSpPr/>
      </xdr:nvCxnSpPr>
      <xdr:spPr>
        <a:xfrm>
          <a:off x="14592300" y="18375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17780</xdr:rowOff>
    </xdr:from>
    <xdr:to>
      <xdr:col>72</xdr:col>
      <xdr:colOff>38100</xdr:colOff>
      <xdr:row>107</xdr:row>
      <xdr:rowOff>119380</xdr:rowOff>
    </xdr:to>
    <xdr:sp macro="" textlink="">
      <xdr:nvSpPr>
        <xdr:cNvPr id="898" name="楕円 897">
          <a:extLst>
            <a:ext uri="{FF2B5EF4-FFF2-40B4-BE49-F238E27FC236}">
              <a16:creationId xmlns:a16="http://schemas.microsoft.com/office/drawing/2014/main" id="{60E56E96-5C5F-49DA-9AD6-AF5594A1DB32}"/>
            </a:ext>
          </a:extLst>
        </xdr:cNvPr>
        <xdr:cNvSpPr/>
      </xdr:nvSpPr>
      <xdr:spPr>
        <a:xfrm>
          <a:off x="1365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68580</xdr:rowOff>
    </xdr:to>
    <xdr:cxnSp macro="">
      <xdr:nvCxnSpPr>
        <xdr:cNvPr id="899" name="直線コネクタ 898">
          <a:extLst>
            <a:ext uri="{FF2B5EF4-FFF2-40B4-BE49-F238E27FC236}">
              <a16:creationId xmlns:a16="http://schemas.microsoft.com/office/drawing/2014/main" id="{C8647FFA-A7BA-4BD0-B68C-B92922B73012}"/>
            </a:ext>
          </a:extLst>
        </xdr:cNvPr>
        <xdr:cNvCxnSpPr/>
      </xdr:nvCxnSpPr>
      <xdr:spPr>
        <a:xfrm flipV="1">
          <a:off x="13703300" y="1837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900" name="楕円 899">
          <a:extLst>
            <a:ext uri="{FF2B5EF4-FFF2-40B4-BE49-F238E27FC236}">
              <a16:creationId xmlns:a16="http://schemas.microsoft.com/office/drawing/2014/main" id="{4FF20600-445B-4122-954F-F2A88D97E536}"/>
            </a:ext>
          </a:extLst>
        </xdr:cNvPr>
        <xdr:cNvSpPr/>
      </xdr:nvSpPr>
      <xdr:spPr>
        <a:xfrm>
          <a:off x="1276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68580</xdr:rowOff>
    </xdr:to>
    <xdr:cxnSp macro="">
      <xdr:nvCxnSpPr>
        <xdr:cNvPr id="901" name="直線コネクタ 900">
          <a:extLst>
            <a:ext uri="{FF2B5EF4-FFF2-40B4-BE49-F238E27FC236}">
              <a16:creationId xmlns:a16="http://schemas.microsoft.com/office/drawing/2014/main" id="{AB9CD4F5-7CE2-4ACB-94E6-4BD9C21E72F5}"/>
            </a:ext>
          </a:extLst>
        </xdr:cNvPr>
        <xdr:cNvCxnSpPr/>
      </xdr:nvCxnSpPr>
      <xdr:spPr>
        <a:xfrm>
          <a:off x="12814300" y="18333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a:extLst>
            <a:ext uri="{FF2B5EF4-FFF2-40B4-BE49-F238E27FC236}">
              <a16:creationId xmlns:a16="http://schemas.microsoft.com/office/drawing/2014/main" id="{45B0B3BC-4C03-4571-85F1-D4FAC575D339}"/>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a:extLst>
            <a:ext uri="{FF2B5EF4-FFF2-40B4-BE49-F238E27FC236}">
              <a16:creationId xmlns:a16="http://schemas.microsoft.com/office/drawing/2014/main" id="{EEC2E576-68E5-4657-B625-6CF18E196DF5}"/>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4" name="n_3aveValue【庁舎】&#10;有形固定資産減価償却率">
          <a:extLst>
            <a:ext uri="{FF2B5EF4-FFF2-40B4-BE49-F238E27FC236}">
              <a16:creationId xmlns:a16="http://schemas.microsoft.com/office/drawing/2014/main" id="{AB85D0A8-6A3B-49B8-9D80-BA0B972464D1}"/>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5" name="n_4aveValue【庁舎】&#10;有形固定資産減価償却率">
          <a:extLst>
            <a:ext uri="{FF2B5EF4-FFF2-40B4-BE49-F238E27FC236}">
              <a16:creationId xmlns:a16="http://schemas.microsoft.com/office/drawing/2014/main" id="{67134F3F-6A8F-40AE-85FF-87F478420BAA}"/>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144797</xdr:rowOff>
    </xdr:from>
    <xdr:ext cx="405111" cy="259045"/>
    <xdr:sp macro="" textlink="">
      <xdr:nvSpPr>
        <xdr:cNvPr id="906" name="n_1mainValue【庁舎】&#10;有形固定資産減価償却率">
          <a:extLst>
            <a:ext uri="{FF2B5EF4-FFF2-40B4-BE49-F238E27FC236}">
              <a16:creationId xmlns:a16="http://schemas.microsoft.com/office/drawing/2014/main" id="{FCB96103-1C2A-49C0-883F-2FA492AB934D}"/>
            </a:ext>
          </a:extLst>
        </xdr:cNvPr>
        <xdr:cNvSpPr txBox="1"/>
      </xdr:nvSpPr>
      <xdr:spPr>
        <a:xfrm>
          <a:off x="152660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907" name="n_2mainValue【庁舎】&#10;有形固定資産減価償却率">
          <a:extLst>
            <a:ext uri="{FF2B5EF4-FFF2-40B4-BE49-F238E27FC236}">
              <a16:creationId xmlns:a16="http://schemas.microsoft.com/office/drawing/2014/main" id="{8D1A771C-A67F-491E-9286-51CDE0483DA9}"/>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110507</xdr:rowOff>
    </xdr:from>
    <xdr:ext cx="405111" cy="259045"/>
    <xdr:sp macro="" textlink="">
      <xdr:nvSpPr>
        <xdr:cNvPr id="908" name="n_3mainValue【庁舎】&#10;有形固定資産減価償却率">
          <a:extLst>
            <a:ext uri="{FF2B5EF4-FFF2-40B4-BE49-F238E27FC236}">
              <a16:creationId xmlns:a16="http://schemas.microsoft.com/office/drawing/2014/main" id="{C146E86D-A8A9-49B0-8ECD-7557E3B8D092}"/>
            </a:ext>
          </a:extLst>
        </xdr:cNvPr>
        <xdr:cNvSpPr txBox="1"/>
      </xdr:nvSpPr>
      <xdr:spPr>
        <a:xfrm>
          <a:off x="13500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909" name="n_4mainValue【庁舎】&#10;有形固定資産減価償却率">
          <a:extLst>
            <a:ext uri="{FF2B5EF4-FFF2-40B4-BE49-F238E27FC236}">
              <a16:creationId xmlns:a16="http://schemas.microsoft.com/office/drawing/2014/main" id="{E881EED4-CF6F-4342-A1F0-85F11C995597}"/>
            </a:ext>
          </a:extLst>
        </xdr:cNvPr>
        <xdr:cNvSpPr txBox="1"/>
      </xdr:nvSpPr>
      <xdr:spPr>
        <a:xfrm>
          <a:off x="12611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6D2C54BE-010F-4BF1-8612-229980F036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F7B077D5-650E-44EF-AC31-39DB916B74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9DC3DA13-CA8A-4247-BA16-4E1679A5BC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06B7E665-ACFF-4D0B-8F9B-8A0F78A042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0AD73692-D0D4-407D-B93D-80C50A2D40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098F009C-6CAC-4911-AEBD-E08425757D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E1BB1E83-7892-4BD0-BC38-2D72710742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FA49C222-7934-44C8-84F8-ACBC8F88407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71502FFD-AEAC-4B06-B268-C83C0781BC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45244868-0344-4336-9B08-7FACA2382F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0DA9339A-2660-4166-9297-A2137203322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A4A906D9-ED97-463A-962A-6D8F5224337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0FBF2DFA-7C76-4E86-92DC-C7D6E2E6706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29420FD7-8FC5-4361-AD80-58733DCB9AA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65FF9F04-70B8-42B5-A82F-E43BBD85157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32AE5B1F-1726-4B8B-B9CC-3B8B7CC5C52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305BD396-3FDF-4E10-83AE-5338536F58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6FD07249-EDB1-4AD8-BA9A-C0D7D466843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F442A246-F5FB-4F67-BB93-C2CCA753ECA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B38DCBB9-2C92-43E3-9BF7-F9A0D79F53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7A8DD81A-355E-4771-BEF6-99149C479D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7AD80D13-A659-4AA0-8E21-D61C8A097D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E52D5192-6EEF-4A1D-A2F6-2CC3B8138AB2}"/>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0D7631BF-1D99-48CB-AD28-6C6CE4F0E616}"/>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5C3A64F5-FE84-42CA-89C6-8F46153F24F5}"/>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30D7B06D-5050-461D-97C8-CF4C06990A32}"/>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2EF28C8D-573B-401A-A2A6-EDD3D3EC55EC}"/>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DB8776F7-DC1B-4E65-8BAD-D5EF47F4BAEE}"/>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E2515257-7971-456D-A2EC-9BC3151547ED}"/>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6C9BC712-9106-411A-B233-20BEF249FF09}"/>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C1AC1778-F492-4252-8B5D-DF0CA7786900}"/>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C69B20B6-5037-46F4-A78B-E65B301ADCA8}"/>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0F5DEAC8-1283-42A5-A85E-3A8513A2D765}"/>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7573EF72-9A3A-42EB-8228-0375ED1056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D388799F-4BF2-4958-AE45-2919EE6DBA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DC1AE98B-E42A-44FF-9FDD-CEEC49DE6C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558813BB-7754-45D1-9286-E3E1C57DBA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A0E7ED4C-D53C-4297-A567-0381F0269E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948" name="楕円 947">
          <a:extLst>
            <a:ext uri="{FF2B5EF4-FFF2-40B4-BE49-F238E27FC236}">
              <a16:creationId xmlns:a16="http://schemas.microsoft.com/office/drawing/2014/main" id="{1B95B14E-D940-4667-8629-8888B5746BBD}"/>
            </a:ext>
          </a:extLst>
        </xdr:cNvPr>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88409</xdr:rowOff>
    </xdr:from>
    <xdr:ext cx="469744" cy="259045"/>
    <xdr:sp macro="" textlink="">
      <xdr:nvSpPr>
        <xdr:cNvPr id="949" name="【庁舎】&#10;一人当たり面積該当値テキスト">
          <a:extLst>
            <a:ext uri="{FF2B5EF4-FFF2-40B4-BE49-F238E27FC236}">
              <a16:creationId xmlns:a16="http://schemas.microsoft.com/office/drawing/2014/main" id="{8A30DBAC-DACF-444F-B6E5-D3301478857A}"/>
            </a:ext>
          </a:extLst>
        </xdr:cNvPr>
        <xdr:cNvSpPr txBox="1"/>
      </xdr:nvSpPr>
      <xdr:spPr>
        <a:xfrm>
          <a:off x="22199600"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950" name="楕円 949">
          <a:extLst>
            <a:ext uri="{FF2B5EF4-FFF2-40B4-BE49-F238E27FC236}">
              <a16:creationId xmlns:a16="http://schemas.microsoft.com/office/drawing/2014/main" id="{36E4227B-4C6C-4CC2-BBA8-309E86DD4547}"/>
            </a:ext>
          </a:extLst>
        </xdr:cNvPr>
        <xdr:cNvSpPr/>
      </xdr:nvSpPr>
      <xdr:spPr>
        <a:xfrm>
          <a:off x="21272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160782</xdr:rowOff>
    </xdr:to>
    <xdr:cxnSp macro="">
      <xdr:nvCxnSpPr>
        <xdr:cNvPr id="951" name="直線コネクタ 950">
          <a:extLst>
            <a:ext uri="{FF2B5EF4-FFF2-40B4-BE49-F238E27FC236}">
              <a16:creationId xmlns:a16="http://schemas.microsoft.com/office/drawing/2014/main" id="{5EBD9D29-676E-43C0-B3D8-EBDC0A4EA1C9}"/>
            </a:ext>
          </a:extLst>
        </xdr:cNvPr>
        <xdr:cNvCxnSpPr/>
      </xdr:nvCxnSpPr>
      <xdr:spPr>
        <a:xfrm>
          <a:off x="21323300" y="1850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52" name="楕円 951">
          <a:extLst>
            <a:ext uri="{FF2B5EF4-FFF2-40B4-BE49-F238E27FC236}">
              <a16:creationId xmlns:a16="http://schemas.microsoft.com/office/drawing/2014/main" id="{F00B3E90-B41D-4DB1-9B69-CC6F0DBC8417}"/>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108</xdr:row>
      <xdr:rowOff>30480</xdr:rowOff>
    </xdr:to>
    <xdr:cxnSp macro="">
      <xdr:nvCxnSpPr>
        <xdr:cNvPr id="953" name="直線コネクタ 952">
          <a:extLst>
            <a:ext uri="{FF2B5EF4-FFF2-40B4-BE49-F238E27FC236}">
              <a16:creationId xmlns:a16="http://schemas.microsoft.com/office/drawing/2014/main" id="{890E9454-C3C2-4996-AD04-935000AA2945}"/>
            </a:ext>
          </a:extLst>
        </xdr:cNvPr>
        <xdr:cNvCxnSpPr/>
      </xdr:nvCxnSpPr>
      <xdr:spPr>
        <a:xfrm flipV="1">
          <a:off x="20434300" y="18505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54" name="楕円 953">
          <a:extLst>
            <a:ext uri="{FF2B5EF4-FFF2-40B4-BE49-F238E27FC236}">
              <a16:creationId xmlns:a16="http://schemas.microsoft.com/office/drawing/2014/main" id="{962F9BC3-BA84-4176-BBD4-DFA08226F472}"/>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955" name="直線コネクタ 954">
          <a:extLst>
            <a:ext uri="{FF2B5EF4-FFF2-40B4-BE49-F238E27FC236}">
              <a16:creationId xmlns:a16="http://schemas.microsoft.com/office/drawing/2014/main" id="{90397C3B-0308-47B4-BA7D-A32852AE3AC4}"/>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56" name="楕円 955">
          <a:extLst>
            <a:ext uri="{FF2B5EF4-FFF2-40B4-BE49-F238E27FC236}">
              <a16:creationId xmlns:a16="http://schemas.microsoft.com/office/drawing/2014/main" id="{1E693DAF-B178-4DF1-B616-B621E7876B42}"/>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957" name="直線コネクタ 956">
          <a:extLst>
            <a:ext uri="{FF2B5EF4-FFF2-40B4-BE49-F238E27FC236}">
              <a16:creationId xmlns:a16="http://schemas.microsoft.com/office/drawing/2014/main" id="{3AD5F90A-D09F-4953-B1CF-FB643069B75A}"/>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CD242EE9-1569-4C55-83FB-7EA7D43E854C}"/>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A6CC3217-5E82-432D-8783-5C02967EBE04}"/>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097ED096-B2C3-4BAC-A04C-36EAADF2BBEC}"/>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27BD521C-6E62-4B70-82C8-61810B33FE65}"/>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962" name="n_1mainValue【庁舎】&#10;一人当たり面積">
          <a:extLst>
            <a:ext uri="{FF2B5EF4-FFF2-40B4-BE49-F238E27FC236}">
              <a16:creationId xmlns:a16="http://schemas.microsoft.com/office/drawing/2014/main" id="{416FC525-0BE4-4EE2-9144-E68910BF5DAB}"/>
            </a:ext>
          </a:extLst>
        </xdr:cNvPr>
        <xdr:cNvSpPr txBox="1"/>
      </xdr:nvSpPr>
      <xdr:spPr>
        <a:xfrm>
          <a:off x="21075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63" name="n_2mainValue【庁舎】&#10;一人当たり面積">
          <a:extLst>
            <a:ext uri="{FF2B5EF4-FFF2-40B4-BE49-F238E27FC236}">
              <a16:creationId xmlns:a16="http://schemas.microsoft.com/office/drawing/2014/main" id="{F0422BF8-95D4-499C-85C9-327462EF24D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64" name="n_3mainValue【庁舎】&#10;一人当たり面積">
          <a:extLst>
            <a:ext uri="{FF2B5EF4-FFF2-40B4-BE49-F238E27FC236}">
              <a16:creationId xmlns:a16="http://schemas.microsoft.com/office/drawing/2014/main" id="{A667B350-41A0-4860-BE48-671C4BBC6375}"/>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65" name="n_4mainValue【庁舎】&#10;一人当たり面積">
          <a:extLst>
            <a:ext uri="{FF2B5EF4-FFF2-40B4-BE49-F238E27FC236}">
              <a16:creationId xmlns:a16="http://schemas.microsoft.com/office/drawing/2014/main" id="{6141CE0A-7C61-4403-9110-A3CB289CE4BD}"/>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63EC5051-B3CD-429F-805E-F589060607A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060F2868-21A3-43AA-9554-CB63D77725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F4BA448B-928A-4D97-AF1B-C788A2C504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本市では、高度経済成長期及び人口増加が著しかった昭和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年を越えているため最も高い水準となっている。一方で、体育館・プール及び消防施設については、新規スポーツ施設及び消防施設の供用開始により令和元年度（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年度）の有形固定資産減価償却率が下がっている。また、福祉施設については、福祉施設を含む複合施設の供用開始により令和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412805953</v>
      </c>
      <c r="BO4" s="449"/>
      <c r="BP4" s="449"/>
      <c r="BQ4" s="449"/>
      <c r="BR4" s="449"/>
      <c r="BS4" s="449"/>
      <c r="BT4" s="449"/>
      <c r="BU4" s="450"/>
      <c r="BV4" s="448">
        <v>430551321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3.7</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403175196</v>
      </c>
      <c r="BO5" s="420"/>
      <c r="BP5" s="420"/>
      <c r="BQ5" s="420"/>
      <c r="BR5" s="420"/>
      <c r="BS5" s="420"/>
      <c r="BT5" s="420"/>
      <c r="BU5" s="421"/>
      <c r="BV5" s="419">
        <v>420269419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90.8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9630757</v>
      </c>
      <c r="BO6" s="420"/>
      <c r="BP6" s="420"/>
      <c r="BQ6" s="420"/>
      <c r="BR6" s="420"/>
      <c r="BS6" s="420"/>
      <c r="BT6" s="420"/>
      <c r="BU6" s="421"/>
      <c r="BV6" s="419">
        <v>10281902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99.6</v>
      </c>
      <c r="CU6" s="563"/>
      <c r="CV6" s="563"/>
      <c r="CW6" s="563"/>
      <c r="CX6" s="563"/>
      <c r="CY6" s="563"/>
      <c r="CZ6" s="563"/>
      <c r="DA6" s="564"/>
      <c r="DB6" s="562">
        <v>98.8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2054272</v>
      </c>
      <c r="BO7" s="420"/>
      <c r="BP7" s="420"/>
      <c r="BQ7" s="420"/>
      <c r="BR7" s="420"/>
      <c r="BS7" s="420"/>
      <c r="BT7" s="420"/>
      <c r="BU7" s="421"/>
      <c r="BV7" s="419">
        <v>3609294</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203631086</v>
      </c>
      <c r="CU7" s="420"/>
      <c r="CV7" s="420"/>
      <c r="CW7" s="420"/>
      <c r="CX7" s="420"/>
      <c r="CY7" s="420"/>
      <c r="CZ7" s="420"/>
      <c r="DA7" s="421"/>
      <c r="DB7" s="419">
        <v>208961462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7576485</v>
      </c>
      <c r="BO8" s="420"/>
      <c r="BP8" s="420"/>
      <c r="BQ8" s="420"/>
      <c r="BR8" s="420"/>
      <c r="BS8" s="420"/>
      <c r="BT8" s="420"/>
      <c r="BU8" s="421"/>
      <c r="BV8" s="419">
        <v>6672608</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738865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903877</v>
      </c>
      <c r="BO9" s="420"/>
      <c r="BP9" s="420"/>
      <c r="BQ9" s="420"/>
      <c r="BR9" s="420"/>
      <c r="BS9" s="420"/>
      <c r="BT9" s="420"/>
      <c r="BU9" s="421"/>
      <c r="BV9" s="419">
        <v>1116367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13.1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740822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2794520</v>
      </c>
      <c r="BO10" s="420"/>
      <c r="BP10" s="420"/>
      <c r="BQ10" s="420"/>
      <c r="BR10" s="420"/>
      <c r="BS10" s="420"/>
      <c r="BT10" s="420"/>
      <c r="BU10" s="421"/>
      <c r="BV10" s="419">
        <v>3343851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731476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117</v>
      </c>
      <c r="AV12" s="478"/>
      <c r="AW12" s="478"/>
      <c r="AX12" s="478"/>
      <c r="AY12" s="433" t="s">
        <v>137</v>
      </c>
      <c r="AZ12" s="434"/>
      <c r="BA12" s="434"/>
      <c r="BB12" s="434"/>
      <c r="BC12" s="434"/>
      <c r="BD12" s="434"/>
      <c r="BE12" s="434"/>
      <c r="BF12" s="434"/>
      <c r="BG12" s="434"/>
      <c r="BH12" s="434"/>
      <c r="BI12" s="434"/>
      <c r="BJ12" s="434"/>
      <c r="BK12" s="434"/>
      <c r="BL12" s="434"/>
      <c r="BM12" s="435"/>
      <c r="BN12" s="419">
        <v>2194520</v>
      </c>
      <c r="BO12" s="420"/>
      <c r="BP12" s="420"/>
      <c r="BQ12" s="420"/>
      <c r="BR12" s="420"/>
      <c r="BS12" s="420"/>
      <c r="BT12" s="420"/>
      <c r="BU12" s="421"/>
      <c r="BV12" s="419">
        <v>3340000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724201</v>
      </c>
      <c r="S13" s="507"/>
      <c r="T13" s="507"/>
      <c r="U13" s="507"/>
      <c r="V13" s="508"/>
      <c r="W13" s="509" t="s">
        <v>142</v>
      </c>
      <c r="X13" s="405"/>
      <c r="Y13" s="405"/>
      <c r="Z13" s="405"/>
      <c r="AA13" s="405"/>
      <c r="AB13" s="406"/>
      <c r="AC13" s="372">
        <v>10994</v>
      </c>
      <c r="AD13" s="373"/>
      <c r="AE13" s="373"/>
      <c r="AF13" s="373"/>
      <c r="AG13" s="374"/>
      <c r="AH13" s="372">
        <v>12472</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1503877</v>
      </c>
      <c r="BO13" s="420"/>
      <c r="BP13" s="420"/>
      <c r="BQ13" s="420"/>
      <c r="BR13" s="420"/>
      <c r="BS13" s="420"/>
      <c r="BT13" s="420"/>
      <c r="BU13" s="421"/>
      <c r="BV13" s="419">
        <v>1120218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5.4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731722</v>
      </c>
      <c r="S14" s="507"/>
      <c r="T14" s="507"/>
      <c r="U14" s="507"/>
      <c r="V14" s="508"/>
      <c r="W14" s="510"/>
      <c r="X14" s="408"/>
      <c r="Y14" s="408"/>
      <c r="Z14" s="408"/>
      <c r="AA14" s="408"/>
      <c r="AB14" s="409"/>
      <c r="AC14" s="499">
        <v>3.3</v>
      </c>
      <c r="AD14" s="500"/>
      <c r="AE14" s="500"/>
      <c r="AF14" s="500"/>
      <c r="AG14" s="501"/>
      <c r="AH14" s="499">
        <v>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102.2</v>
      </c>
      <c r="CU14" s="517"/>
      <c r="CV14" s="517"/>
      <c r="CW14" s="517"/>
      <c r="CX14" s="517"/>
      <c r="CY14" s="517"/>
      <c r="CZ14" s="517"/>
      <c r="DA14" s="518"/>
      <c r="DB14" s="516">
        <v>104.6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725630</v>
      </c>
      <c r="S15" s="507"/>
      <c r="T15" s="507"/>
      <c r="U15" s="507"/>
      <c r="V15" s="508"/>
      <c r="W15" s="509" t="s">
        <v>150</v>
      </c>
      <c r="X15" s="405"/>
      <c r="Y15" s="405"/>
      <c r="Z15" s="405"/>
      <c r="AA15" s="405"/>
      <c r="AB15" s="406"/>
      <c r="AC15" s="372">
        <v>55842</v>
      </c>
      <c r="AD15" s="373"/>
      <c r="AE15" s="373"/>
      <c r="AF15" s="373"/>
      <c r="AG15" s="374"/>
      <c r="AH15" s="372">
        <v>55443</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112728344</v>
      </c>
      <c r="BO15" s="449"/>
      <c r="BP15" s="449"/>
      <c r="BQ15" s="449"/>
      <c r="BR15" s="449"/>
      <c r="BS15" s="449"/>
      <c r="BT15" s="449"/>
      <c r="BU15" s="450"/>
      <c r="BV15" s="448">
        <v>108227442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16.899999999999999</v>
      </c>
      <c r="AD16" s="500"/>
      <c r="AE16" s="500"/>
      <c r="AF16" s="500"/>
      <c r="AG16" s="501"/>
      <c r="AH16" s="499">
        <v>17</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162163345</v>
      </c>
      <c r="BO16" s="420"/>
      <c r="BP16" s="420"/>
      <c r="BQ16" s="420"/>
      <c r="BR16" s="420"/>
      <c r="BS16" s="420"/>
      <c r="BT16" s="420"/>
      <c r="BU16" s="421"/>
      <c r="BV16" s="419">
        <v>159073806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264029</v>
      </c>
      <c r="AD17" s="373"/>
      <c r="AE17" s="373"/>
      <c r="AF17" s="373"/>
      <c r="AG17" s="374"/>
      <c r="AH17" s="372">
        <v>257637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140398527</v>
      </c>
      <c r="BO17" s="420"/>
      <c r="BP17" s="420"/>
      <c r="BQ17" s="420"/>
      <c r="BR17" s="420"/>
      <c r="BS17" s="420"/>
      <c r="BT17" s="420"/>
      <c r="BU17" s="421"/>
      <c r="BV17" s="419">
        <v>134605485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390.32</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79.099999999999994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194757178</v>
      </c>
      <c r="BO18" s="420"/>
      <c r="BP18" s="420"/>
      <c r="BQ18" s="420"/>
      <c r="BR18" s="420"/>
      <c r="BS18" s="420"/>
      <c r="BT18" s="420"/>
      <c r="BU18" s="421"/>
      <c r="BV18" s="419">
        <v>190208627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1893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246062436</v>
      </c>
      <c r="BO19" s="420"/>
      <c r="BP19" s="420"/>
      <c r="BQ19" s="420"/>
      <c r="BR19" s="420"/>
      <c r="BS19" s="420"/>
      <c r="BT19" s="420"/>
      <c r="BU19" s="421"/>
      <c r="BV19" s="419">
        <v>243187872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326920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500366831</v>
      </c>
      <c r="BO22" s="449"/>
      <c r="BP22" s="449"/>
      <c r="BQ22" s="449"/>
      <c r="BR22" s="449"/>
      <c r="BS22" s="449"/>
      <c r="BT22" s="449"/>
      <c r="BU22" s="450"/>
      <c r="BV22" s="448">
        <v>499990561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211327222</v>
      </c>
      <c r="BO23" s="420"/>
      <c r="BP23" s="420"/>
      <c r="BQ23" s="420"/>
      <c r="BR23" s="420"/>
      <c r="BS23" s="420"/>
      <c r="BT23" s="420"/>
      <c r="BU23" s="421"/>
      <c r="BV23" s="419">
        <v>224782612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11900</v>
      </c>
      <c r="R24" s="373"/>
      <c r="S24" s="373"/>
      <c r="T24" s="373"/>
      <c r="U24" s="373"/>
      <c r="V24" s="374"/>
      <c r="W24" s="462"/>
      <c r="X24" s="399"/>
      <c r="Y24" s="400"/>
      <c r="Z24" s="375" t="s">
        <v>175</v>
      </c>
      <c r="AA24" s="376"/>
      <c r="AB24" s="376"/>
      <c r="AC24" s="376"/>
      <c r="AD24" s="376"/>
      <c r="AE24" s="376"/>
      <c r="AF24" s="376"/>
      <c r="AG24" s="377"/>
      <c r="AH24" s="372">
        <v>4895</v>
      </c>
      <c r="AI24" s="373"/>
      <c r="AJ24" s="373"/>
      <c r="AK24" s="373"/>
      <c r="AL24" s="374"/>
      <c r="AM24" s="372">
        <v>15668895</v>
      </c>
      <c r="AN24" s="373"/>
      <c r="AO24" s="373"/>
      <c r="AP24" s="373"/>
      <c r="AQ24" s="373"/>
      <c r="AR24" s="374"/>
      <c r="AS24" s="372">
        <v>3201</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292982031</v>
      </c>
      <c r="BO24" s="420"/>
      <c r="BP24" s="420"/>
      <c r="BQ24" s="420"/>
      <c r="BR24" s="420"/>
      <c r="BS24" s="420"/>
      <c r="BT24" s="420"/>
      <c r="BU24" s="421"/>
      <c r="BV24" s="419">
        <v>294970773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9470</v>
      </c>
      <c r="R25" s="373"/>
      <c r="S25" s="373"/>
      <c r="T25" s="373"/>
      <c r="U25" s="373"/>
      <c r="V25" s="374"/>
      <c r="W25" s="462"/>
      <c r="X25" s="399"/>
      <c r="Y25" s="400"/>
      <c r="Z25" s="375" t="s">
        <v>178</v>
      </c>
      <c r="AA25" s="376"/>
      <c r="AB25" s="376"/>
      <c r="AC25" s="376"/>
      <c r="AD25" s="376"/>
      <c r="AE25" s="376"/>
      <c r="AF25" s="376"/>
      <c r="AG25" s="377"/>
      <c r="AH25" s="372">
        <v>805</v>
      </c>
      <c r="AI25" s="373"/>
      <c r="AJ25" s="373"/>
      <c r="AK25" s="373"/>
      <c r="AL25" s="374"/>
      <c r="AM25" s="372">
        <v>2540580</v>
      </c>
      <c r="AN25" s="373"/>
      <c r="AO25" s="373"/>
      <c r="AP25" s="373"/>
      <c r="AQ25" s="373"/>
      <c r="AR25" s="374"/>
      <c r="AS25" s="372">
        <v>3156</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82384194</v>
      </c>
      <c r="BO25" s="449"/>
      <c r="BP25" s="449"/>
      <c r="BQ25" s="449"/>
      <c r="BR25" s="449"/>
      <c r="BS25" s="449"/>
      <c r="BT25" s="449"/>
      <c r="BU25" s="450"/>
      <c r="BV25" s="448">
        <v>64363853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7050</v>
      </c>
      <c r="R26" s="373"/>
      <c r="S26" s="373"/>
      <c r="T26" s="373"/>
      <c r="U26" s="373"/>
      <c r="V26" s="374"/>
      <c r="W26" s="462"/>
      <c r="X26" s="399"/>
      <c r="Y26" s="400"/>
      <c r="Z26" s="375" t="s">
        <v>181</v>
      </c>
      <c r="AA26" s="430"/>
      <c r="AB26" s="430"/>
      <c r="AC26" s="430"/>
      <c r="AD26" s="430"/>
      <c r="AE26" s="430"/>
      <c r="AF26" s="430"/>
      <c r="AG26" s="431"/>
      <c r="AH26" s="372">
        <v>391</v>
      </c>
      <c r="AI26" s="373"/>
      <c r="AJ26" s="373"/>
      <c r="AK26" s="373"/>
      <c r="AL26" s="374"/>
      <c r="AM26" s="372">
        <v>1400562</v>
      </c>
      <c r="AN26" s="373"/>
      <c r="AO26" s="373"/>
      <c r="AP26" s="373"/>
      <c r="AQ26" s="373"/>
      <c r="AR26" s="374"/>
      <c r="AS26" s="372">
        <v>3582</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1820455</v>
      </c>
      <c r="BO26" s="420"/>
      <c r="BP26" s="420"/>
      <c r="BQ26" s="420"/>
      <c r="BR26" s="420"/>
      <c r="BS26" s="420"/>
      <c r="BT26" s="420"/>
      <c r="BU26" s="421"/>
      <c r="BV26" s="419">
        <v>2033570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8200</v>
      </c>
      <c r="R27" s="373"/>
      <c r="S27" s="373"/>
      <c r="T27" s="373"/>
      <c r="U27" s="373"/>
      <c r="V27" s="374"/>
      <c r="W27" s="462"/>
      <c r="X27" s="399"/>
      <c r="Y27" s="400"/>
      <c r="Z27" s="375" t="s">
        <v>184</v>
      </c>
      <c r="AA27" s="376"/>
      <c r="AB27" s="376"/>
      <c r="AC27" s="376"/>
      <c r="AD27" s="376"/>
      <c r="AE27" s="376"/>
      <c r="AF27" s="376"/>
      <c r="AG27" s="377"/>
      <c r="AH27" s="372">
        <v>3721</v>
      </c>
      <c r="AI27" s="373"/>
      <c r="AJ27" s="373"/>
      <c r="AK27" s="373"/>
      <c r="AL27" s="374"/>
      <c r="AM27" s="372">
        <v>13481062</v>
      </c>
      <c r="AN27" s="373"/>
      <c r="AO27" s="373"/>
      <c r="AP27" s="373"/>
      <c r="AQ27" s="373"/>
      <c r="AR27" s="374"/>
      <c r="AS27" s="372">
        <v>3623</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186</v>
      </c>
      <c r="BO27" s="454"/>
      <c r="BP27" s="454"/>
      <c r="BQ27" s="454"/>
      <c r="BR27" s="454"/>
      <c r="BS27" s="454"/>
      <c r="BT27" s="454"/>
      <c r="BU27" s="455"/>
      <c r="BV27" s="453" t="s">
        <v>187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188</v>
      </c>
      <c r="F28" s="376"/>
      <c r="G28" s="376"/>
      <c r="H28" s="376"/>
      <c r="I28" s="376"/>
      <c r="J28" s="376"/>
      <c r="K28" s="377"/>
      <c r="L28" s="372">
        <v>1</v>
      </c>
      <c r="M28" s="373"/>
      <c r="N28" s="373"/>
      <c r="O28" s="373"/>
      <c r="P28" s="374"/>
      <c r="Q28" s="372">
        <v>7460</v>
      </c>
      <c r="R28" s="373"/>
      <c r="S28" s="373"/>
      <c r="T28" s="373"/>
      <c r="U28" s="373"/>
      <c r="V28" s="374"/>
      <c r="W28" s="462"/>
      <c r="X28" s="399"/>
      <c r="Y28" s="400"/>
      <c r="Z28" s="375" t="s">
        <v>189</v>
      </c>
      <c r="AA28" s="376"/>
      <c r="AB28" s="376"/>
      <c r="AC28" s="376"/>
      <c r="AD28" s="376"/>
      <c r="AE28" s="376"/>
      <c r="AF28" s="376"/>
      <c r="AG28" s="377"/>
      <c r="AH28" s="372">
        <v>372</v>
      </c>
      <c r="AI28" s="373"/>
      <c r="AJ28" s="373"/>
      <c r="AK28" s="373"/>
      <c r="AL28" s="374"/>
      <c r="AM28" s="372">
        <v>1027836</v>
      </c>
      <c r="AN28" s="373"/>
      <c r="AO28" s="373"/>
      <c r="AP28" s="373"/>
      <c r="AQ28" s="373"/>
      <c r="AR28" s="374"/>
      <c r="AS28" s="372">
        <v>2763</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4302583</v>
      </c>
      <c r="BO28" s="449"/>
      <c r="BP28" s="449"/>
      <c r="BQ28" s="449"/>
      <c r="BR28" s="449"/>
      <c r="BS28" s="449"/>
      <c r="BT28" s="449"/>
      <c r="BU28" s="450"/>
      <c r="BV28" s="448">
        <v>3702583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191</v>
      </c>
      <c r="F29" s="376"/>
      <c r="G29" s="376"/>
      <c r="H29" s="376"/>
      <c r="I29" s="376"/>
      <c r="J29" s="376"/>
      <c r="K29" s="377"/>
      <c r="L29" s="372">
        <v>46</v>
      </c>
      <c r="M29" s="373"/>
      <c r="N29" s="373"/>
      <c r="O29" s="373"/>
      <c r="P29" s="374"/>
      <c r="Q29" s="372">
        <v>6760</v>
      </c>
      <c r="R29" s="373"/>
      <c r="S29" s="373"/>
      <c r="T29" s="373"/>
      <c r="U29" s="373"/>
      <c r="V29" s="374"/>
      <c r="W29" s="463"/>
      <c r="X29" s="464"/>
      <c r="Y29" s="465"/>
      <c r="Z29" s="375" t="s">
        <v>192</v>
      </c>
      <c r="AA29" s="376"/>
      <c r="AB29" s="376"/>
      <c r="AC29" s="376"/>
      <c r="AD29" s="376"/>
      <c r="AE29" s="376"/>
      <c r="AF29" s="376"/>
      <c r="AG29" s="377"/>
      <c r="AH29" s="372">
        <v>8988</v>
      </c>
      <c r="AI29" s="373"/>
      <c r="AJ29" s="373"/>
      <c r="AK29" s="373"/>
      <c r="AL29" s="374"/>
      <c r="AM29" s="372">
        <v>30177793</v>
      </c>
      <c r="AN29" s="373"/>
      <c r="AO29" s="373"/>
      <c r="AP29" s="373"/>
      <c r="AQ29" s="373"/>
      <c r="AR29" s="374"/>
      <c r="AS29" s="372">
        <v>3358</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5970000</v>
      </c>
      <c r="BO29" s="420"/>
      <c r="BP29" s="420"/>
      <c r="BQ29" s="420"/>
      <c r="BR29" s="420"/>
      <c r="BS29" s="420"/>
      <c r="BT29" s="420"/>
      <c r="BU29" s="421"/>
      <c r="BV29" s="419">
        <v>6240000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18818176</v>
      </c>
      <c r="BO30" s="454"/>
      <c r="BP30" s="454"/>
      <c r="BQ30" s="454"/>
      <c r="BR30" s="454"/>
      <c r="BS30" s="454"/>
      <c r="BT30" s="454"/>
      <c r="BU30" s="455"/>
      <c r="BV30" s="453">
        <v>16368140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205</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209</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IF('各会計、関係団体の財政状況及び健全化判断比率'!B37="","",'各会計、関係団体の財政状況及び健全化判断比率'!B37)</f>
        <v>農業集落排水事業会計</v>
      </c>
      <c r="BH34" s="368"/>
      <c r="BI34" s="368"/>
      <c r="BJ34" s="368"/>
      <c r="BK34" s="368"/>
      <c r="BL34" s="368"/>
      <c r="BM34" s="368"/>
      <c r="BN34" s="368"/>
      <c r="BO34" s="368"/>
      <c r="BP34" s="368"/>
      <c r="BQ34" s="368"/>
      <c r="BR34" s="368"/>
      <c r="BS34" s="368"/>
      <c r="BT34" s="368"/>
      <c r="BU34" s="368"/>
      <c r="BV34" s="181"/>
      <c r="BW34" s="367">
        <f>IF(BY34="","",MAX(C34:D43,U34:V43,AM34:AN43,BE34:BF43)+1)</f>
        <v>18</v>
      </c>
      <c r="BX34" s="367"/>
      <c r="BY34" s="368" t="str">
        <f>IF('各会計、関係団体の財政状況及び健全化判断比率'!B68="","",'各会計、関係団体の財政状況及び健全化判断比率'!B68)</f>
        <v>山鹿植木広域行政事務組合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熊本市勤労福祉センター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母子父子寡婦福祉資金貸付事業会計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介護保険会計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19</v>
      </c>
      <c r="BX35" s="367"/>
      <c r="BY35" s="368" t="str">
        <f>IF('各会計、関係団体の財政状況及び健全化判断比率'!B69="","",'各会計、関係団体の財政状況及び健全化判断比率'!B69)</f>
        <v>熊本県後期高齢者医療広域連合（一般会計）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熊本市上下水道サービス公社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産業振興資金会計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IF('各会計、関係団体の財政状況及び健全化判断比率'!B34="","",'各会計、関係団体の財政状況及び健全化判断比率'!B34)</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20</v>
      </c>
      <c r="BX36" s="367"/>
      <c r="BY36" s="368" t="str">
        <f>IF('各会計、関係団体の財政状況及び健全化判断比率'!B70="","",'各会計、関係団体の財政状況及び健全化判断比率'!B70)</f>
        <v>熊本県後期高齢者医療広域連合（後期高齢者医療特別会計）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熊本市文化スポーツ財団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公共用地先行取得事業会計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競輪事業会計</v>
      </c>
      <c r="X37" s="368"/>
      <c r="Y37" s="368"/>
      <c r="Z37" s="368"/>
      <c r="AA37" s="368"/>
      <c r="AB37" s="368"/>
      <c r="AC37" s="368"/>
      <c r="AD37" s="368"/>
      <c r="AE37" s="368"/>
      <c r="AF37" s="368"/>
      <c r="AG37" s="368"/>
      <c r="AH37" s="368"/>
      <c r="AI37" s="368"/>
      <c r="AJ37" s="368"/>
      <c r="AK37" s="368"/>
      <c r="AL37" s="181"/>
      <c r="AM37" s="367">
        <f t="shared" si="0"/>
        <v>15</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熊本市美術文化振興財団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植木中央土地区画整理事業会計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16</v>
      </c>
      <c r="AN38" s="367"/>
      <c r="AO38" s="368" t="str">
        <f>IF('各会計、関係団体の財政状況及び健全化判断比率'!B36="","",'各会計、関係団体の財政状況及び健全化判断比率'!B36)</f>
        <v>交通事業会計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くまもと地下水財団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奨学金貸付事業会計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熊本市国際交流振興事業団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公債管理会計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熊本市学校給食会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熊本流通情報センター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熊本国際観光コンベンション協会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rGuXrM/5rRcg6LSoTJmUGaKJWNy5rO7oRnP6iU73APORO5V9SgTbyTFcaDLbRYpL4pVRHe31dsnCSwCYIdfRA==" saltValue="Bxqx9ZGeH8o1CnsWQa7H7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125493743</v>
      </c>
      <c r="S5" s="677"/>
      <c r="T5" s="677"/>
      <c r="U5" s="677"/>
      <c r="V5" s="677"/>
      <c r="W5" s="677"/>
      <c r="X5" s="677"/>
      <c r="Y5" s="702"/>
      <c r="Z5" s="715">
        <v>30.4</v>
      </c>
      <c r="AA5" s="715"/>
      <c r="AB5" s="715"/>
      <c r="AC5" s="715"/>
      <c r="AD5" s="716">
        <v>116895317</v>
      </c>
      <c r="AE5" s="716"/>
      <c r="AF5" s="716"/>
      <c r="AG5" s="716"/>
      <c r="AH5" s="716"/>
      <c r="AI5" s="716"/>
      <c r="AJ5" s="716"/>
      <c r="AK5" s="716"/>
      <c r="AL5" s="703">
        <v>59.8</v>
      </c>
      <c r="AM5" s="685"/>
      <c r="AN5" s="685"/>
      <c r="AO5" s="704"/>
      <c r="AP5" s="679" t="s">
        <v>235</v>
      </c>
      <c r="AQ5" s="680"/>
      <c r="AR5" s="680"/>
      <c r="AS5" s="680"/>
      <c r="AT5" s="680"/>
      <c r="AU5" s="680"/>
      <c r="AV5" s="680"/>
      <c r="AW5" s="680"/>
      <c r="AX5" s="680"/>
      <c r="AY5" s="680"/>
      <c r="AZ5" s="680"/>
      <c r="BA5" s="680"/>
      <c r="BB5" s="680"/>
      <c r="BC5" s="680"/>
      <c r="BD5" s="680"/>
      <c r="BE5" s="680"/>
      <c r="BF5" s="681"/>
      <c r="BG5" s="621">
        <v>114341824</v>
      </c>
      <c r="BH5" s="622"/>
      <c r="BI5" s="622"/>
      <c r="BJ5" s="622"/>
      <c r="BK5" s="622"/>
      <c r="BL5" s="622"/>
      <c r="BM5" s="622"/>
      <c r="BN5" s="623"/>
      <c r="BO5" s="659">
        <v>91.1</v>
      </c>
      <c r="BP5" s="659"/>
      <c r="BQ5" s="659"/>
      <c r="BR5" s="659"/>
      <c r="BS5" s="660">
        <v>2217072</v>
      </c>
      <c r="BT5" s="660"/>
      <c r="BU5" s="660"/>
      <c r="BV5" s="660"/>
      <c r="BW5" s="660"/>
      <c r="BX5" s="660"/>
      <c r="BY5" s="660"/>
      <c r="BZ5" s="660"/>
      <c r="CA5" s="660"/>
      <c r="CB5" s="700"/>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2245631</v>
      </c>
      <c r="S6" s="622"/>
      <c r="T6" s="622"/>
      <c r="U6" s="622"/>
      <c r="V6" s="622"/>
      <c r="W6" s="622"/>
      <c r="X6" s="622"/>
      <c r="Y6" s="623"/>
      <c r="Z6" s="659">
        <v>0.5</v>
      </c>
      <c r="AA6" s="659"/>
      <c r="AB6" s="659"/>
      <c r="AC6" s="659"/>
      <c r="AD6" s="660">
        <v>2245631</v>
      </c>
      <c r="AE6" s="660"/>
      <c r="AF6" s="660"/>
      <c r="AG6" s="660"/>
      <c r="AH6" s="660"/>
      <c r="AI6" s="660"/>
      <c r="AJ6" s="660"/>
      <c r="AK6" s="660"/>
      <c r="AL6" s="624">
        <v>1.1000000000000001</v>
      </c>
      <c r="AM6" s="625"/>
      <c r="AN6" s="625"/>
      <c r="AO6" s="661"/>
      <c r="AP6" s="618" t="s">
        <v>240</v>
      </c>
      <c r="AQ6" s="619"/>
      <c r="AR6" s="619"/>
      <c r="AS6" s="619"/>
      <c r="AT6" s="619"/>
      <c r="AU6" s="619"/>
      <c r="AV6" s="619"/>
      <c r="AW6" s="619"/>
      <c r="AX6" s="619"/>
      <c r="AY6" s="619"/>
      <c r="AZ6" s="619"/>
      <c r="BA6" s="619"/>
      <c r="BB6" s="619"/>
      <c r="BC6" s="619"/>
      <c r="BD6" s="619"/>
      <c r="BE6" s="619"/>
      <c r="BF6" s="620"/>
      <c r="BG6" s="621">
        <v>114341824</v>
      </c>
      <c r="BH6" s="622"/>
      <c r="BI6" s="622"/>
      <c r="BJ6" s="622"/>
      <c r="BK6" s="622"/>
      <c r="BL6" s="622"/>
      <c r="BM6" s="622"/>
      <c r="BN6" s="623"/>
      <c r="BO6" s="659">
        <v>91.1</v>
      </c>
      <c r="BP6" s="659"/>
      <c r="BQ6" s="659"/>
      <c r="BR6" s="659"/>
      <c r="BS6" s="660">
        <v>2217072</v>
      </c>
      <c r="BT6" s="660"/>
      <c r="BU6" s="660"/>
      <c r="BV6" s="660"/>
      <c r="BW6" s="660"/>
      <c r="BX6" s="660"/>
      <c r="BY6" s="660"/>
      <c r="BZ6" s="660"/>
      <c r="CA6" s="660"/>
      <c r="CB6" s="700"/>
      <c r="CD6" s="679" t="s">
        <v>241</v>
      </c>
      <c r="CE6" s="680"/>
      <c r="CF6" s="680"/>
      <c r="CG6" s="680"/>
      <c r="CH6" s="680"/>
      <c r="CI6" s="680"/>
      <c r="CJ6" s="680"/>
      <c r="CK6" s="680"/>
      <c r="CL6" s="680"/>
      <c r="CM6" s="680"/>
      <c r="CN6" s="680"/>
      <c r="CO6" s="680"/>
      <c r="CP6" s="680"/>
      <c r="CQ6" s="681"/>
      <c r="CR6" s="621">
        <v>1053651</v>
      </c>
      <c r="CS6" s="622"/>
      <c r="CT6" s="622"/>
      <c r="CU6" s="622"/>
      <c r="CV6" s="622"/>
      <c r="CW6" s="622"/>
      <c r="CX6" s="622"/>
      <c r="CY6" s="623"/>
      <c r="CZ6" s="703">
        <v>0.3</v>
      </c>
      <c r="DA6" s="685"/>
      <c r="DB6" s="685"/>
      <c r="DC6" s="705"/>
      <c r="DD6" s="627" t="s">
        <v>242</v>
      </c>
      <c r="DE6" s="622"/>
      <c r="DF6" s="622"/>
      <c r="DG6" s="622"/>
      <c r="DH6" s="622"/>
      <c r="DI6" s="622"/>
      <c r="DJ6" s="622"/>
      <c r="DK6" s="622"/>
      <c r="DL6" s="622"/>
      <c r="DM6" s="622"/>
      <c r="DN6" s="622"/>
      <c r="DO6" s="622"/>
      <c r="DP6" s="623"/>
      <c r="DQ6" s="627">
        <v>1052174</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25108</v>
      </c>
      <c r="S7" s="622"/>
      <c r="T7" s="622"/>
      <c r="U7" s="622"/>
      <c r="V7" s="622"/>
      <c r="W7" s="622"/>
      <c r="X7" s="622"/>
      <c r="Y7" s="623"/>
      <c r="Z7" s="659">
        <v>0</v>
      </c>
      <c r="AA7" s="659"/>
      <c r="AB7" s="659"/>
      <c r="AC7" s="659"/>
      <c r="AD7" s="660">
        <v>25108</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61947936</v>
      </c>
      <c r="BH7" s="622"/>
      <c r="BI7" s="622"/>
      <c r="BJ7" s="622"/>
      <c r="BK7" s="622"/>
      <c r="BL7" s="622"/>
      <c r="BM7" s="622"/>
      <c r="BN7" s="623"/>
      <c r="BO7" s="659">
        <v>49.4</v>
      </c>
      <c r="BP7" s="659"/>
      <c r="BQ7" s="659"/>
      <c r="BR7" s="659"/>
      <c r="BS7" s="660">
        <v>2217072</v>
      </c>
      <c r="BT7" s="660"/>
      <c r="BU7" s="660"/>
      <c r="BV7" s="660"/>
      <c r="BW7" s="660"/>
      <c r="BX7" s="660"/>
      <c r="BY7" s="660"/>
      <c r="BZ7" s="660"/>
      <c r="CA7" s="660"/>
      <c r="CB7" s="700"/>
      <c r="CD7" s="618" t="s">
        <v>245</v>
      </c>
      <c r="CE7" s="619"/>
      <c r="CF7" s="619"/>
      <c r="CG7" s="619"/>
      <c r="CH7" s="619"/>
      <c r="CI7" s="619"/>
      <c r="CJ7" s="619"/>
      <c r="CK7" s="619"/>
      <c r="CL7" s="619"/>
      <c r="CM7" s="619"/>
      <c r="CN7" s="619"/>
      <c r="CO7" s="619"/>
      <c r="CP7" s="619"/>
      <c r="CQ7" s="620"/>
      <c r="CR7" s="621">
        <v>31560009</v>
      </c>
      <c r="CS7" s="622"/>
      <c r="CT7" s="622"/>
      <c r="CU7" s="622"/>
      <c r="CV7" s="622"/>
      <c r="CW7" s="622"/>
      <c r="CX7" s="622"/>
      <c r="CY7" s="623"/>
      <c r="CZ7" s="659">
        <v>7.8</v>
      </c>
      <c r="DA7" s="659"/>
      <c r="DB7" s="659"/>
      <c r="DC7" s="659"/>
      <c r="DD7" s="627">
        <v>1150798</v>
      </c>
      <c r="DE7" s="622"/>
      <c r="DF7" s="622"/>
      <c r="DG7" s="622"/>
      <c r="DH7" s="622"/>
      <c r="DI7" s="622"/>
      <c r="DJ7" s="622"/>
      <c r="DK7" s="622"/>
      <c r="DL7" s="622"/>
      <c r="DM7" s="622"/>
      <c r="DN7" s="622"/>
      <c r="DO7" s="622"/>
      <c r="DP7" s="623"/>
      <c r="DQ7" s="627">
        <v>27393681</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481356</v>
      </c>
      <c r="S8" s="622"/>
      <c r="T8" s="622"/>
      <c r="U8" s="622"/>
      <c r="V8" s="622"/>
      <c r="W8" s="622"/>
      <c r="X8" s="622"/>
      <c r="Y8" s="623"/>
      <c r="Z8" s="659">
        <v>0.1</v>
      </c>
      <c r="AA8" s="659"/>
      <c r="AB8" s="659"/>
      <c r="AC8" s="659"/>
      <c r="AD8" s="660">
        <v>481356</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1265803</v>
      </c>
      <c r="BH8" s="622"/>
      <c r="BI8" s="622"/>
      <c r="BJ8" s="622"/>
      <c r="BK8" s="622"/>
      <c r="BL8" s="622"/>
      <c r="BM8" s="622"/>
      <c r="BN8" s="623"/>
      <c r="BO8" s="659">
        <v>1</v>
      </c>
      <c r="BP8" s="659"/>
      <c r="BQ8" s="659"/>
      <c r="BR8" s="659"/>
      <c r="BS8" s="660" t="s">
        <v>248</v>
      </c>
      <c r="BT8" s="660"/>
      <c r="BU8" s="660"/>
      <c r="BV8" s="660"/>
      <c r="BW8" s="660"/>
      <c r="BX8" s="660"/>
      <c r="BY8" s="660"/>
      <c r="BZ8" s="660"/>
      <c r="CA8" s="660"/>
      <c r="CB8" s="700"/>
      <c r="CD8" s="618" t="s">
        <v>249</v>
      </c>
      <c r="CE8" s="619"/>
      <c r="CF8" s="619"/>
      <c r="CG8" s="619"/>
      <c r="CH8" s="619"/>
      <c r="CI8" s="619"/>
      <c r="CJ8" s="619"/>
      <c r="CK8" s="619"/>
      <c r="CL8" s="619"/>
      <c r="CM8" s="619"/>
      <c r="CN8" s="619"/>
      <c r="CO8" s="619"/>
      <c r="CP8" s="619"/>
      <c r="CQ8" s="620"/>
      <c r="CR8" s="621">
        <v>152965992</v>
      </c>
      <c r="CS8" s="622"/>
      <c r="CT8" s="622"/>
      <c r="CU8" s="622"/>
      <c r="CV8" s="622"/>
      <c r="CW8" s="622"/>
      <c r="CX8" s="622"/>
      <c r="CY8" s="623"/>
      <c r="CZ8" s="659">
        <v>37.9</v>
      </c>
      <c r="DA8" s="659"/>
      <c r="DB8" s="659"/>
      <c r="DC8" s="659"/>
      <c r="DD8" s="627">
        <v>1232949</v>
      </c>
      <c r="DE8" s="622"/>
      <c r="DF8" s="622"/>
      <c r="DG8" s="622"/>
      <c r="DH8" s="622"/>
      <c r="DI8" s="622"/>
      <c r="DJ8" s="622"/>
      <c r="DK8" s="622"/>
      <c r="DL8" s="622"/>
      <c r="DM8" s="622"/>
      <c r="DN8" s="622"/>
      <c r="DO8" s="622"/>
      <c r="DP8" s="623"/>
      <c r="DQ8" s="627">
        <v>65758901</v>
      </c>
      <c r="DR8" s="622"/>
      <c r="DS8" s="622"/>
      <c r="DT8" s="622"/>
      <c r="DU8" s="622"/>
      <c r="DV8" s="622"/>
      <c r="DW8" s="622"/>
      <c r="DX8" s="622"/>
      <c r="DY8" s="622"/>
      <c r="DZ8" s="622"/>
      <c r="EA8" s="622"/>
      <c r="EB8" s="622"/>
      <c r="EC8" s="658"/>
    </row>
    <row r="9" spans="2:143" ht="11.25" customHeight="1" x14ac:dyDescent="0.15">
      <c r="B9" s="618" t="s">
        <v>250</v>
      </c>
      <c r="C9" s="619"/>
      <c r="D9" s="619"/>
      <c r="E9" s="619"/>
      <c r="F9" s="619"/>
      <c r="G9" s="619"/>
      <c r="H9" s="619"/>
      <c r="I9" s="619"/>
      <c r="J9" s="619"/>
      <c r="K9" s="619"/>
      <c r="L9" s="619"/>
      <c r="M9" s="619"/>
      <c r="N9" s="619"/>
      <c r="O9" s="619"/>
      <c r="P9" s="619"/>
      <c r="Q9" s="620"/>
      <c r="R9" s="621">
        <v>326696</v>
      </c>
      <c r="S9" s="622"/>
      <c r="T9" s="622"/>
      <c r="U9" s="622"/>
      <c r="V9" s="622"/>
      <c r="W9" s="622"/>
      <c r="X9" s="622"/>
      <c r="Y9" s="623"/>
      <c r="Z9" s="659">
        <v>0.1</v>
      </c>
      <c r="AA9" s="659"/>
      <c r="AB9" s="659"/>
      <c r="AC9" s="659"/>
      <c r="AD9" s="660">
        <v>326696</v>
      </c>
      <c r="AE9" s="660"/>
      <c r="AF9" s="660"/>
      <c r="AG9" s="660"/>
      <c r="AH9" s="660"/>
      <c r="AI9" s="660"/>
      <c r="AJ9" s="660"/>
      <c r="AK9" s="660"/>
      <c r="AL9" s="624">
        <v>0.2</v>
      </c>
      <c r="AM9" s="625"/>
      <c r="AN9" s="625"/>
      <c r="AO9" s="661"/>
      <c r="AP9" s="618" t="s">
        <v>251</v>
      </c>
      <c r="AQ9" s="619"/>
      <c r="AR9" s="619"/>
      <c r="AS9" s="619"/>
      <c r="AT9" s="619"/>
      <c r="AU9" s="619"/>
      <c r="AV9" s="619"/>
      <c r="AW9" s="619"/>
      <c r="AX9" s="619"/>
      <c r="AY9" s="619"/>
      <c r="AZ9" s="619"/>
      <c r="BA9" s="619"/>
      <c r="BB9" s="619"/>
      <c r="BC9" s="619"/>
      <c r="BD9" s="619"/>
      <c r="BE9" s="619"/>
      <c r="BF9" s="620"/>
      <c r="BG9" s="621">
        <v>51621866</v>
      </c>
      <c r="BH9" s="622"/>
      <c r="BI9" s="622"/>
      <c r="BJ9" s="622"/>
      <c r="BK9" s="622"/>
      <c r="BL9" s="622"/>
      <c r="BM9" s="622"/>
      <c r="BN9" s="623"/>
      <c r="BO9" s="659">
        <v>41.1</v>
      </c>
      <c r="BP9" s="659"/>
      <c r="BQ9" s="659"/>
      <c r="BR9" s="659"/>
      <c r="BS9" s="660" t="s">
        <v>248</v>
      </c>
      <c r="BT9" s="660"/>
      <c r="BU9" s="660"/>
      <c r="BV9" s="660"/>
      <c r="BW9" s="660"/>
      <c r="BX9" s="660"/>
      <c r="BY9" s="660"/>
      <c r="BZ9" s="660"/>
      <c r="CA9" s="660"/>
      <c r="CB9" s="700"/>
      <c r="CD9" s="618" t="s">
        <v>252</v>
      </c>
      <c r="CE9" s="619"/>
      <c r="CF9" s="619"/>
      <c r="CG9" s="619"/>
      <c r="CH9" s="619"/>
      <c r="CI9" s="619"/>
      <c r="CJ9" s="619"/>
      <c r="CK9" s="619"/>
      <c r="CL9" s="619"/>
      <c r="CM9" s="619"/>
      <c r="CN9" s="619"/>
      <c r="CO9" s="619"/>
      <c r="CP9" s="619"/>
      <c r="CQ9" s="620"/>
      <c r="CR9" s="621">
        <v>32013487</v>
      </c>
      <c r="CS9" s="622"/>
      <c r="CT9" s="622"/>
      <c r="CU9" s="622"/>
      <c r="CV9" s="622"/>
      <c r="CW9" s="622"/>
      <c r="CX9" s="622"/>
      <c r="CY9" s="623"/>
      <c r="CZ9" s="659">
        <v>7.9</v>
      </c>
      <c r="DA9" s="659"/>
      <c r="DB9" s="659"/>
      <c r="DC9" s="659"/>
      <c r="DD9" s="627">
        <v>1186138</v>
      </c>
      <c r="DE9" s="622"/>
      <c r="DF9" s="622"/>
      <c r="DG9" s="622"/>
      <c r="DH9" s="622"/>
      <c r="DI9" s="622"/>
      <c r="DJ9" s="622"/>
      <c r="DK9" s="622"/>
      <c r="DL9" s="622"/>
      <c r="DM9" s="622"/>
      <c r="DN9" s="622"/>
      <c r="DO9" s="622"/>
      <c r="DP9" s="623"/>
      <c r="DQ9" s="627">
        <v>17995501</v>
      </c>
      <c r="DR9" s="622"/>
      <c r="DS9" s="622"/>
      <c r="DT9" s="622"/>
      <c r="DU9" s="622"/>
      <c r="DV9" s="622"/>
      <c r="DW9" s="622"/>
      <c r="DX9" s="622"/>
      <c r="DY9" s="622"/>
      <c r="DZ9" s="622"/>
      <c r="EA9" s="622"/>
      <c r="EB9" s="622"/>
      <c r="EC9" s="658"/>
    </row>
    <row r="10" spans="2:143" ht="11.25" customHeight="1" x14ac:dyDescent="0.15">
      <c r="B10" s="618" t="s">
        <v>253</v>
      </c>
      <c r="C10" s="619"/>
      <c r="D10" s="619"/>
      <c r="E10" s="619"/>
      <c r="F10" s="619"/>
      <c r="G10" s="619"/>
      <c r="H10" s="619"/>
      <c r="I10" s="619"/>
      <c r="J10" s="619"/>
      <c r="K10" s="619"/>
      <c r="L10" s="619"/>
      <c r="M10" s="619"/>
      <c r="N10" s="619"/>
      <c r="O10" s="619"/>
      <c r="P10" s="619"/>
      <c r="Q10" s="620"/>
      <c r="R10" s="621">
        <v>149140</v>
      </c>
      <c r="S10" s="622"/>
      <c r="T10" s="622"/>
      <c r="U10" s="622"/>
      <c r="V10" s="622"/>
      <c r="W10" s="622"/>
      <c r="X10" s="622"/>
      <c r="Y10" s="623"/>
      <c r="Z10" s="659">
        <v>0</v>
      </c>
      <c r="AA10" s="659"/>
      <c r="AB10" s="659"/>
      <c r="AC10" s="659"/>
      <c r="AD10" s="660">
        <v>149140</v>
      </c>
      <c r="AE10" s="660"/>
      <c r="AF10" s="660"/>
      <c r="AG10" s="660"/>
      <c r="AH10" s="660"/>
      <c r="AI10" s="660"/>
      <c r="AJ10" s="660"/>
      <c r="AK10" s="660"/>
      <c r="AL10" s="624">
        <v>0.1</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3006534</v>
      </c>
      <c r="BH10" s="622"/>
      <c r="BI10" s="622"/>
      <c r="BJ10" s="622"/>
      <c r="BK10" s="622"/>
      <c r="BL10" s="622"/>
      <c r="BM10" s="622"/>
      <c r="BN10" s="623"/>
      <c r="BO10" s="659">
        <v>2.4</v>
      </c>
      <c r="BP10" s="659"/>
      <c r="BQ10" s="659"/>
      <c r="BR10" s="659"/>
      <c r="BS10" s="660">
        <v>499299</v>
      </c>
      <c r="BT10" s="660"/>
      <c r="BU10" s="660"/>
      <c r="BV10" s="660"/>
      <c r="BW10" s="660"/>
      <c r="BX10" s="660"/>
      <c r="BY10" s="660"/>
      <c r="BZ10" s="660"/>
      <c r="CA10" s="660"/>
      <c r="CB10" s="700"/>
      <c r="CD10" s="618" t="s">
        <v>255</v>
      </c>
      <c r="CE10" s="619"/>
      <c r="CF10" s="619"/>
      <c r="CG10" s="619"/>
      <c r="CH10" s="619"/>
      <c r="CI10" s="619"/>
      <c r="CJ10" s="619"/>
      <c r="CK10" s="619"/>
      <c r="CL10" s="619"/>
      <c r="CM10" s="619"/>
      <c r="CN10" s="619"/>
      <c r="CO10" s="619"/>
      <c r="CP10" s="619"/>
      <c r="CQ10" s="620"/>
      <c r="CR10" s="621">
        <v>363245</v>
      </c>
      <c r="CS10" s="622"/>
      <c r="CT10" s="622"/>
      <c r="CU10" s="622"/>
      <c r="CV10" s="622"/>
      <c r="CW10" s="622"/>
      <c r="CX10" s="622"/>
      <c r="CY10" s="623"/>
      <c r="CZ10" s="659">
        <v>0.1</v>
      </c>
      <c r="DA10" s="659"/>
      <c r="DB10" s="659"/>
      <c r="DC10" s="659"/>
      <c r="DD10" s="627" t="s">
        <v>248</v>
      </c>
      <c r="DE10" s="622"/>
      <c r="DF10" s="622"/>
      <c r="DG10" s="622"/>
      <c r="DH10" s="622"/>
      <c r="DI10" s="622"/>
      <c r="DJ10" s="622"/>
      <c r="DK10" s="622"/>
      <c r="DL10" s="622"/>
      <c r="DM10" s="622"/>
      <c r="DN10" s="622"/>
      <c r="DO10" s="622"/>
      <c r="DP10" s="623"/>
      <c r="DQ10" s="627">
        <v>266623</v>
      </c>
      <c r="DR10" s="622"/>
      <c r="DS10" s="622"/>
      <c r="DT10" s="622"/>
      <c r="DU10" s="622"/>
      <c r="DV10" s="622"/>
      <c r="DW10" s="622"/>
      <c r="DX10" s="622"/>
      <c r="DY10" s="622"/>
      <c r="DZ10" s="622"/>
      <c r="EA10" s="622"/>
      <c r="EB10" s="622"/>
      <c r="EC10" s="658"/>
    </row>
    <row r="11" spans="2:143" ht="11.25" customHeight="1" x14ac:dyDescent="0.15">
      <c r="B11" s="618" t="s">
        <v>256</v>
      </c>
      <c r="C11" s="619"/>
      <c r="D11" s="619"/>
      <c r="E11" s="619"/>
      <c r="F11" s="619"/>
      <c r="G11" s="619"/>
      <c r="H11" s="619"/>
      <c r="I11" s="619"/>
      <c r="J11" s="619"/>
      <c r="K11" s="619"/>
      <c r="L11" s="619"/>
      <c r="M11" s="619"/>
      <c r="N11" s="619"/>
      <c r="O11" s="619"/>
      <c r="P11" s="619"/>
      <c r="Q11" s="620"/>
      <c r="R11" s="621">
        <v>18641036</v>
      </c>
      <c r="S11" s="622"/>
      <c r="T11" s="622"/>
      <c r="U11" s="622"/>
      <c r="V11" s="622"/>
      <c r="W11" s="622"/>
      <c r="X11" s="622"/>
      <c r="Y11" s="623"/>
      <c r="Z11" s="624">
        <v>4.5</v>
      </c>
      <c r="AA11" s="625"/>
      <c r="AB11" s="625"/>
      <c r="AC11" s="626"/>
      <c r="AD11" s="627">
        <v>18641036</v>
      </c>
      <c r="AE11" s="622"/>
      <c r="AF11" s="622"/>
      <c r="AG11" s="622"/>
      <c r="AH11" s="622"/>
      <c r="AI11" s="622"/>
      <c r="AJ11" s="622"/>
      <c r="AK11" s="623"/>
      <c r="AL11" s="624">
        <v>9.5</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6053733</v>
      </c>
      <c r="BH11" s="622"/>
      <c r="BI11" s="622"/>
      <c r="BJ11" s="622"/>
      <c r="BK11" s="622"/>
      <c r="BL11" s="622"/>
      <c r="BM11" s="622"/>
      <c r="BN11" s="623"/>
      <c r="BO11" s="659">
        <v>4.8</v>
      </c>
      <c r="BP11" s="659"/>
      <c r="BQ11" s="659"/>
      <c r="BR11" s="659"/>
      <c r="BS11" s="660">
        <v>1717773</v>
      </c>
      <c r="BT11" s="660"/>
      <c r="BU11" s="660"/>
      <c r="BV11" s="660"/>
      <c r="BW11" s="660"/>
      <c r="BX11" s="660"/>
      <c r="BY11" s="660"/>
      <c r="BZ11" s="660"/>
      <c r="CA11" s="660"/>
      <c r="CB11" s="700"/>
      <c r="CD11" s="618" t="s">
        <v>258</v>
      </c>
      <c r="CE11" s="619"/>
      <c r="CF11" s="619"/>
      <c r="CG11" s="619"/>
      <c r="CH11" s="619"/>
      <c r="CI11" s="619"/>
      <c r="CJ11" s="619"/>
      <c r="CK11" s="619"/>
      <c r="CL11" s="619"/>
      <c r="CM11" s="619"/>
      <c r="CN11" s="619"/>
      <c r="CO11" s="619"/>
      <c r="CP11" s="619"/>
      <c r="CQ11" s="620"/>
      <c r="CR11" s="621">
        <v>5587445</v>
      </c>
      <c r="CS11" s="622"/>
      <c r="CT11" s="622"/>
      <c r="CU11" s="622"/>
      <c r="CV11" s="622"/>
      <c r="CW11" s="622"/>
      <c r="CX11" s="622"/>
      <c r="CY11" s="623"/>
      <c r="CZ11" s="659">
        <v>1.4</v>
      </c>
      <c r="DA11" s="659"/>
      <c r="DB11" s="659"/>
      <c r="DC11" s="659"/>
      <c r="DD11" s="627">
        <v>2480769</v>
      </c>
      <c r="DE11" s="622"/>
      <c r="DF11" s="622"/>
      <c r="DG11" s="622"/>
      <c r="DH11" s="622"/>
      <c r="DI11" s="622"/>
      <c r="DJ11" s="622"/>
      <c r="DK11" s="622"/>
      <c r="DL11" s="622"/>
      <c r="DM11" s="622"/>
      <c r="DN11" s="622"/>
      <c r="DO11" s="622"/>
      <c r="DP11" s="623"/>
      <c r="DQ11" s="627">
        <v>2998129</v>
      </c>
      <c r="DR11" s="622"/>
      <c r="DS11" s="622"/>
      <c r="DT11" s="622"/>
      <c r="DU11" s="622"/>
      <c r="DV11" s="622"/>
      <c r="DW11" s="622"/>
      <c r="DX11" s="622"/>
      <c r="DY11" s="622"/>
      <c r="DZ11" s="622"/>
      <c r="EA11" s="622"/>
      <c r="EB11" s="622"/>
      <c r="EC11" s="658"/>
    </row>
    <row r="12" spans="2:143" ht="11.25" customHeight="1" x14ac:dyDescent="0.15">
      <c r="B12" s="618" t="s">
        <v>259</v>
      </c>
      <c r="C12" s="619"/>
      <c r="D12" s="619"/>
      <c r="E12" s="619"/>
      <c r="F12" s="619"/>
      <c r="G12" s="619"/>
      <c r="H12" s="619"/>
      <c r="I12" s="619"/>
      <c r="J12" s="619"/>
      <c r="K12" s="619"/>
      <c r="L12" s="619"/>
      <c r="M12" s="619"/>
      <c r="N12" s="619"/>
      <c r="O12" s="619"/>
      <c r="P12" s="619"/>
      <c r="Q12" s="620"/>
      <c r="R12" s="621">
        <v>8602</v>
      </c>
      <c r="S12" s="622"/>
      <c r="T12" s="622"/>
      <c r="U12" s="622"/>
      <c r="V12" s="622"/>
      <c r="W12" s="622"/>
      <c r="X12" s="622"/>
      <c r="Y12" s="623"/>
      <c r="Z12" s="659">
        <v>0</v>
      </c>
      <c r="AA12" s="659"/>
      <c r="AB12" s="659"/>
      <c r="AC12" s="659"/>
      <c r="AD12" s="660">
        <v>8602</v>
      </c>
      <c r="AE12" s="660"/>
      <c r="AF12" s="660"/>
      <c r="AG12" s="660"/>
      <c r="AH12" s="660"/>
      <c r="AI12" s="660"/>
      <c r="AJ12" s="660"/>
      <c r="AK12" s="660"/>
      <c r="AL12" s="624">
        <v>0</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44842462</v>
      </c>
      <c r="BH12" s="622"/>
      <c r="BI12" s="622"/>
      <c r="BJ12" s="622"/>
      <c r="BK12" s="622"/>
      <c r="BL12" s="622"/>
      <c r="BM12" s="622"/>
      <c r="BN12" s="623"/>
      <c r="BO12" s="659">
        <v>35.700000000000003</v>
      </c>
      <c r="BP12" s="659"/>
      <c r="BQ12" s="659"/>
      <c r="BR12" s="659"/>
      <c r="BS12" s="660" t="s">
        <v>242</v>
      </c>
      <c r="BT12" s="660"/>
      <c r="BU12" s="660"/>
      <c r="BV12" s="660"/>
      <c r="BW12" s="660"/>
      <c r="BX12" s="660"/>
      <c r="BY12" s="660"/>
      <c r="BZ12" s="660"/>
      <c r="CA12" s="660"/>
      <c r="CB12" s="700"/>
      <c r="CD12" s="618" t="s">
        <v>261</v>
      </c>
      <c r="CE12" s="619"/>
      <c r="CF12" s="619"/>
      <c r="CG12" s="619"/>
      <c r="CH12" s="619"/>
      <c r="CI12" s="619"/>
      <c r="CJ12" s="619"/>
      <c r="CK12" s="619"/>
      <c r="CL12" s="619"/>
      <c r="CM12" s="619"/>
      <c r="CN12" s="619"/>
      <c r="CO12" s="619"/>
      <c r="CP12" s="619"/>
      <c r="CQ12" s="620"/>
      <c r="CR12" s="621">
        <v>11888185</v>
      </c>
      <c r="CS12" s="622"/>
      <c r="CT12" s="622"/>
      <c r="CU12" s="622"/>
      <c r="CV12" s="622"/>
      <c r="CW12" s="622"/>
      <c r="CX12" s="622"/>
      <c r="CY12" s="623"/>
      <c r="CZ12" s="659">
        <v>2.9</v>
      </c>
      <c r="DA12" s="659"/>
      <c r="DB12" s="659"/>
      <c r="DC12" s="659"/>
      <c r="DD12" s="627">
        <v>1840921</v>
      </c>
      <c r="DE12" s="622"/>
      <c r="DF12" s="622"/>
      <c r="DG12" s="622"/>
      <c r="DH12" s="622"/>
      <c r="DI12" s="622"/>
      <c r="DJ12" s="622"/>
      <c r="DK12" s="622"/>
      <c r="DL12" s="622"/>
      <c r="DM12" s="622"/>
      <c r="DN12" s="622"/>
      <c r="DO12" s="622"/>
      <c r="DP12" s="623"/>
      <c r="DQ12" s="627">
        <v>5294460</v>
      </c>
      <c r="DR12" s="622"/>
      <c r="DS12" s="622"/>
      <c r="DT12" s="622"/>
      <c r="DU12" s="622"/>
      <c r="DV12" s="622"/>
      <c r="DW12" s="622"/>
      <c r="DX12" s="622"/>
      <c r="DY12" s="622"/>
      <c r="DZ12" s="622"/>
      <c r="EA12" s="622"/>
      <c r="EB12" s="622"/>
      <c r="EC12" s="658"/>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242</v>
      </c>
      <c r="AA13" s="659"/>
      <c r="AB13" s="659"/>
      <c r="AC13" s="659"/>
      <c r="AD13" s="660" t="s">
        <v>248</v>
      </c>
      <c r="AE13" s="660"/>
      <c r="AF13" s="660"/>
      <c r="AG13" s="660"/>
      <c r="AH13" s="660"/>
      <c r="AI13" s="660"/>
      <c r="AJ13" s="660"/>
      <c r="AK13" s="660"/>
      <c r="AL13" s="624" t="s">
        <v>248</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44514568</v>
      </c>
      <c r="BH13" s="622"/>
      <c r="BI13" s="622"/>
      <c r="BJ13" s="622"/>
      <c r="BK13" s="622"/>
      <c r="BL13" s="622"/>
      <c r="BM13" s="622"/>
      <c r="BN13" s="623"/>
      <c r="BO13" s="659">
        <v>35.5</v>
      </c>
      <c r="BP13" s="659"/>
      <c r="BQ13" s="659"/>
      <c r="BR13" s="659"/>
      <c r="BS13" s="660" t="s">
        <v>248</v>
      </c>
      <c r="BT13" s="660"/>
      <c r="BU13" s="660"/>
      <c r="BV13" s="660"/>
      <c r="BW13" s="660"/>
      <c r="BX13" s="660"/>
      <c r="BY13" s="660"/>
      <c r="BZ13" s="660"/>
      <c r="CA13" s="660"/>
      <c r="CB13" s="700"/>
      <c r="CD13" s="618" t="s">
        <v>264</v>
      </c>
      <c r="CE13" s="619"/>
      <c r="CF13" s="619"/>
      <c r="CG13" s="619"/>
      <c r="CH13" s="619"/>
      <c r="CI13" s="619"/>
      <c r="CJ13" s="619"/>
      <c r="CK13" s="619"/>
      <c r="CL13" s="619"/>
      <c r="CM13" s="619"/>
      <c r="CN13" s="619"/>
      <c r="CO13" s="619"/>
      <c r="CP13" s="619"/>
      <c r="CQ13" s="620"/>
      <c r="CR13" s="621">
        <v>46901865</v>
      </c>
      <c r="CS13" s="622"/>
      <c r="CT13" s="622"/>
      <c r="CU13" s="622"/>
      <c r="CV13" s="622"/>
      <c r="CW13" s="622"/>
      <c r="CX13" s="622"/>
      <c r="CY13" s="623"/>
      <c r="CZ13" s="659">
        <v>11.6</v>
      </c>
      <c r="DA13" s="659"/>
      <c r="DB13" s="659"/>
      <c r="DC13" s="659"/>
      <c r="DD13" s="627">
        <v>26876843</v>
      </c>
      <c r="DE13" s="622"/>
      <c r="DF13" s="622"/>
      <c r="DG13" s="622"/>
      <c r="DH13" s="622"/>
      <c r="DI13" s="622"/>
      <c r="DJ13" s="622"/>
      <c r="DK13" s="622"/>
      <c r="DL13" s="622"/>
      <c r="DM13" s="622"/>
      <c r="DN13" s="622"/>
      <c r="DO13" s="622"/>
      <c r="DP13" s="623"/>
      <c r="DQ13" s="627">
        <v>23157553</v>
      </c>
      <c r="DR13" s="622"/>
      <c r="DS13" s="622"/>
      <c r="DT13" s="622"/>
      <c r="DU13" s="622"/>
      <c r="DV13" s="622"/>
      <c r="DW13" s="622"/>
      <c r="DX13" s="622"/>
      <c r="DY13" s="622"/>
      <c r="DZ13" s="622"/>
      <c r="EA13" s="622"/>
      <c r="EB13" s="622"/>
      <c r="EC13" s="658"/>
    </row>
    <row r="14" spans="2:143" ht="11.25" customHeight="1" x14ac:dyDescent="0.15">
      <c r="B14" s="618" t="s">
        <v>265</v>
      </c>
      <c r="C14" s="619"/>
      <c r="D14" s="619"/>
      <c r="E14" s="619"/>
      <c r="F14" s="619"/>
      <c r="G14" s="619"/>
      <c r="H14" s="619"/>
      <c r="I14" s="619"/>
      <c r="J14" s="619"/>
      <c r="K14" s="619"/>
      <c r="L14" s="619"/>
      <c r="M14" s="619"/>
      <c r="N14" s="619"/>
      <c r="O14" s="619"/>
      <c r="P14" s="619"/>
      <c r="Q14" s="620"/>
      <c r="R14" s="621" t="s">
        <v>242</v>
      </c>
      <c r="S14" s="622"/>
      <c r="T14" s="622"/>
      <c r="U14" s="622"/>
      <c r="V14" s="622"/>
      <c r="W14" s="622"/>
      <c r="X14" s="622"/>
      <c r="Y14" s="623"/>
      <c r="Z14" s="659" t="s">
        <v>248</v>
      </c>
      <c r="AA14" s="659"/>
      <c r="AB14" s="659"/>
      <c r="AC14" s="659"/>
      <c r="AD14" s="660" t="s">
        <v>242</v>
      </c>
      <c r="AE14" s="660"/>
      <c r="AF14" s="660"/>
      <c r="AG14" s="660"/>
      <c r="AH14" s="660"/>
      <c r="AI14" s="660"/>
      <c r="AJ14" s="660"/>
      <c r="AK14" s="660"/>
      <c r="AL14" s="624" t="s">
        <v>248</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2127012</v>
      </c>
      <c r="BH14" s="622"/>
      <c r="BI14" s="622"/>
      <c r="BJ14" s="622"/>
      <c r="BK14" s="622"/>
      <c r="BL14" s="622"/>
      <c r="BM14" s="622"/>
      <c r="BN14" s="623"/>
      <c r="BO14" s="659">
        <v>1.7</v>
      </c>
      <c r="BP14" s="659"/>
      <c r="BQ14" s="659"/>
      <c r="BR14" s="659"/>
      <c r="BS14" s="660" t="s">
        <v>248</v>
      </c>
      <c r="BT14" s="660"/>
      <c r="BU14" s="660"/>
      <c r="BV14" s="660"/>
      <c r="BW14" s="660"/>
      <c r="BX14" s="660"/>
      <c r="BY14" s="660"/>
      <c r="BZ14" s="660"/>
      <c r="CA14" s="660"/>
      <c r="CB14" s="700"/>
      <c r="CD14" s="618" t="s">
        <v>267</v>
      </c>
      <c r="CE14" s="619"/>
      <c r="CF14" s="619"/>
      <c r="CG14" s="619"/>
      <c r="CH14" s="619"/>
      <c r="CI14" s="619"/>
      <c r="CJ14" s="619"/>
      <c r="CK14" s="619"/>
      <c r="CL14" s="619"/>
      <c r="CM14" s="619"/>
      <c r="CN14" s="619"/>
      <c r="CO14" s="619"/>
      <c r="CP14" s="619"/>
      <c r="CQ14" s="620"/>
      <c r="CR14" s="621">
        <v>8193792</v>
      </c>
      <c r="CS14" s="622"/>
      <c r="CT14" s="622"/>
      <c r="CU14" s="622"/>
      <c r="CV14" s="622"/>
      <c r="CW14" s="622"/>
      <c r="CX14" s="622"/>
      <c r="CY14" s="623"/>
      <c r="CZ14" s="659">
        <v>2</v>
      </c>
      <c r="DA14" s="659"/>
      <c r="DB14" s="659"/>
      <c r="DC14" s="659"/>
      <c r="DD14" s="627">
        <v>492592</v>
      </c>
      <c r="DE14" s="622"/>
      <c r="DF14" s="622"/>
      <c r="DG14" s="622"/>
      <c r="DH14" s="622"/>
      <c r="DI14" s="622"/>
      <c r="DJ14" s="622"/>
      <c r="DK14" s="622"/>
      <c r="DL14" s="622"/>
      <c r="DM14" s="622"/>
      <c r="DN14" s="622"/>
      <c r="DO14" s="622"/>
      <c r="DP14" s="623"/>
      <c r="DQ14" s="627">
        <v>7329499</v>
      </c>
      <c r="DR14" s="622"/>
      <c r="DS14" s="622"/>
      <c r="DT14" s="622"/>
      <c r="DU14" s="622"/>
      <c r="DV14" s="622"/>
      <c r="DW14" s="622"/>
      <c r="DX14" s="622"/>
      <c r="DY14" s="622"/>
      <c r="DZ14" s="622"/>
      <c r="EA14" s="622"/>
      <c r="EB14" s="622"/>
      <c r="EC14" s="658"/>
    </row>
    <row r="15" spans="2:143" ht="11.25" customHeight="1" x14ac:dyDescent="0.15">
      <c r="B15" s="618" t="s">
        <v>268</v>
      </c>
      <c r="C15" s="619"/>
      <c r="D15" s="619"/>
      <c r="E15" s="619"/>
      <c r="F15" s="619"/>
      <c r="G15" s="619"/>
      <c r="H15" s="619"/>
      <c r="I15" s="619"/>
      <c r="J15" s="619"/>
      <c r="K15" s="619"/>
      <c r="L15" s="619"/>
      <c r="M15" s="619"/>
      <c r="N15" s="619"/>
      <c r="O15" s="619"/>
      <c r="P15" s="619"/>
      <c r="Q15" s="620"/>
      <c r="R15" s="621">
        <v>3658547</v>
      </c>
      <c r="S15" s="622"/>
      <c r="T15" s="622"/>
      <c r="U15" s="622"/>
      <c r="V15" s="622"/>
      <c r="W15" s="622"/>
      <c r="X15" s="622"/>
      <c r="Y15" s="623"/>
      <c r="Z15" s="659">
        <v>0.9</v>
      </c>
      <c r="AA15" s="659"/>
      <c r="AB15" s="659"/>
      <c r="AC15" s="659"/>
      <c r="AD15" s="660">
        <v>3658547</v>
      </c>
      <c r="AE15" s="660"/>
      <c r="AF15" s="660"/>
      <c r="AG15" s="660"/>
      <c r="AH15" s="660"/>
      <c r="AI15" s="660"/>
      <c r="AJ15" s="660"/>
      <c r="AK15" s="660"/>
      <c r="AL15" s="624">
        <v>1.9</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5424414</v>
      </c>
      <c r="BH15" s="622"/>
      <c r="BI15" s="622"/>
      <c r="BJ15" s="622"/>
      <c r="BK15" s="622"/>
      <c r="BL15" s="622"/>
      <c r="BM15" s="622"/>
      <c r="BN15" s="623"/>
      <c r="BO15" s="659">
        <v>4.3</v>
      </c>
      <c r="BP15" s="659"/>
      <c r="BQ15" s="659"/>
      <c r="BR15" s="659"/>
      <c r="BS15" s="660" t="s">
        <v>270</v>
      </c>
      <c r="BT15" s="660"/>
      <c r="BU15" s="660"/>
      <c r="BV15" s="660"/>
      <c r="BW15" s="660"/>
      <c r="BX15" s="660"/>
      <c r="BY15" s="660"/>
      <c r="BZ15" s="660"/>
      <c r="CA15" s="660"/>
      <c r="CB15" s="700"/>
      <c r="CD15" s="618" t="s">
        <v>271</v>
      </c>
      <c r="CE15" s="619"/>
      <c r="CF15" s="619"/>
      <c r="CG15" s="619"/>
      <c r="CH15" s="619"/>
      <c r="CI15" s="619"/>
      <c r="CJ15" s="619"/>
      <c r="CK15" s="619"/>
      <c r="CL15" s="619"/>
      <c r="CM15" s="619"/>
      <c r="CN15" s="619"/>
      <c r="CO15" s="619"/>
      <c r="CP15" s="619"/>
      <c r="CQ15" s="620"/>
      <c r="CR15" s="621">
        <v>73451915</v>
      </c>
      <c r="CS15" s="622"/>
      <c r="CT15" s="622"/>
      <c r="CU15" s="622"/>
      <c r="CV15" s="622"/>
      <c r="CW15" s="622"/>
      <c r="CX15" s="622"/>
      <c r="CY15" s="623"/>
      <c r="CZ15" s="659">
        <v>18.2</v>
      </c>
      <c r="DA15" s="659"/>
      <c r="DB15" s="659"/>
      <c r="DC15" s="659"/>
      <c r="DD15" s="627">
        <v>6809833</v>
      </c>
      <c r="DE15" s="622"/>
      <c r="DF15" s="622"/>
      <c r="DG15" s="622"/>
      <c r="DH15" s="622"/>
      <c r="DI15" s="622"/>
      <c r="DJ15" s="622"/>
      <c r="DK15" s="622"/>
      <c r="DL15" s="622"/>
      <c r="DM15" s="622"/>
      <c r="DN15" s="622"/>
      <c r="DO15" s="622"/>
      <c r="DP15" s="623"/>
      <c r="DQ15" s="627">
        <v>50648027</v>
      </c>
      <c r="DR15" s="622"/>
      <c r="DS15" s="622"/>
      <c r="DT15" s="622"/>
      <c r="DU15" s="622"/>
      <c r="DV15" s="622"/>
      <c r="DW15" s="622"/>
      <c r="DX15" s="622"/>
      <c r="DY15" s="622"/>
      <c r="DZ15" s="622"/>
      <c r="EA15" s="622"/>
      <c r="EB15" s="622"/>
      <c r="EC15" s="658"/>
    </row>
    <row r="16" spans="2:143" ht="11.25" customHeight="1" x14ac:dyDescent="0.15">
      <c r="B16" s="618" t="s">
        <v>272</v>
      </c>
      <c r="C16" s="619"/>
      <c r="D16" s="619"/>
      <c r="E16" s="619"/>
      <c r="F16" s="619"/>
      <c r="G16" s="619"/>
      <c r="H16" s="619"/>
      <c r="I16" s="619"/>
      <c r="J16" s="619"/>
      <c r="K16" s="619"/>
      <c r="L16" s="619"/>
      <c r="M16" s="619"/>
      <c r="N16" s="619"/>
      <c r="O16" s="619"/>
      <c r="P16" s="619"/>
      <c r="Q16" s="620"/>
      <c r="R16" s="621">
        <v>234018</v>
      </c>
      <c r="S16" s="622"/>
      <c r="T16" s="622"/>
      <c r="U16" s="622"/>
      <c r="V16" s="622"/>
      <c r="W16" s="622"/>
      <c r="X16" s="622"/>
      <c r="Y16" s="623"/>
      <c r="Z16" s="659">
        <v>0.1</v>
      </c>
      <c r="AA16" s="659"/>
      <c r="AB16" s="659"/>
      <c r="AC16" s="659"/>
      <c r="AD16" s="660">
        <v>234018</v>
      </c>
      <c r="AE16" s="660"/>
      <c r="AF16" s="660"/>
      <c r="AG16" s="660"/>
      <c r="AH16" s="660"/>
      <c r="AI16" s="660"/>
      <c r="AJ16" s="660"/>
      <c r="AK16" s="660"/>
      <c r="AL16" s="624">
        <v>0.1</v>
      </c>
      <c r="AM16" s="625"/>
      <c r="AN16" s="625"/>
      <c r="AO16" s="661"/>
      <c r="AP16" s="618" t="s">
        <v>273</v>
      </c>
      <c r="AQ16" s="619"/>
      <c r="AR16" s="619"/>
      <c r="AS16" s="619"/>
      <c r="AT16" s="619"/>
      <c r="AU16" s="619"/>
      <c r="AV16" s="619"/>
      <c r="AW16" s="619"/>
      <c r="AX16" s="619"/>
      <c r="AY16" s="619"/>
      <c r="AZ16" s="619"/>
      <c r="BA16" s="619"/>
      <c r="BB16" s="619"/>
      <c r="BC16" s="619"/>
      <c r="BD16" s="619"/>
      <c r="BE16" s="619"/>
      <c r="BF16" s="620"/>
      <c r="BG16" s="621" t="s">
        <v>248</v>
      </c>
      <c r="BH16" s="622"/>
      <c r="BI16" s="622"/>
      <c r="BJ16" s="622"/>
      <c r="BK16" s="622"/>
      <c r="BL16" s="622"/>
      <c r="BM16" s="622"/>
      <c r="BN16" s="623"/>
      <c r="BO16" s="659" t="s">
        <v>248</v>
      </c>
      <c r="BP16" s="659"/>
      <c r="BQ16" s="659"/>
      <c r="BR16" s="659"/>
      <c r="BS16" s="660" t="s">
        <v>248</v>
      </c>
      <c r="BT16" s="660"/>
      <c r="BU16" s="660"/>
      <c r="BV16" s="660"/>
      <c r="BW16" s="660"/>
      <c r="BX16" s="660"/>
      <c r="BY16" s="660"/>
      <c r="BZ16" s="660"/>
      <c r="CA16" s="660"/>
      <c r="CB16" s="700"/>
      <c r="CD16" s="618" t="s">
        <v>274</v>
      </c>
      <c r="CE16" s="619"/>
      <c r="CF16" s="619"/>
      <c r="CG16" s="619"/>
      <c r="CH16" s="619"/>
      <c r="CI16" s="619"/>
      <c r="CJ16" s="619"/>
      <c r="CK16" s="619"/>
      <c r="CL16" s="619"/>
      <c r="CM16" s="619"/>
      <c r="CN16" s="619"/>
      <c r="CO16" s="619"/>
      <c r="CP16" s="619"/>
      <c r="CQ16" s="620"/>
      <c r="CR16" s="621">
        <v>2791902</v>
      </c>
      <c r="CS16" s="622"/>
      <c r="CT16" s="622"/>
      <c r="CU16" s="622"/>
      <c r="CV16" s="622"/>
      <c r="CW16" s="622"/>
      <c r="CX16" s="622"/>
      <c r="CY16" s="623"/>
      <c r="CZ16" s="659">
        <v>0.7</v>
      </c>
      <c r="DA16" s="659"/>
      <c r="DB16" s="659"/>
      <c r="DC16" s="659"/>
      <c r="DD16" s="627" t="s">
        <v>242</v>
      </c>
      <c r="DE16" s="622"/>
      <c r="DF16" s="622"/>
      <c r="DG16" s="622"/>
      <c r="DH16" s="622"/>
      <c r="DI16" s="622"/>
      <c r="DJ16" s="622"/>
      <c r="DK16" s="622"/>
      <c r="DL16" s="622"/>
      <c r="DM16" s="622"/>
      <c r="DN16" s="622"/>
      <c r="DO16" s="622"/>
      <c r="DP16" s="623"/>
      <c r="DQ16" s="627">
        <v>9698</v>
      </c>
      <c r="DR16" s="622"/>
      <c r="DS16" s="622"/>
      <c r="DT16" s="622"/>
      <c r="DU16" s="622"/>
      <c r="DV16" s="622"/>
      <c r="DW16" s="622"/>
      <c r="DX16" s="622"/>
      <c r="DY16" s="622"/>
      <c r="DZ16" s="622"/>
      <c r="EA16" s="622"/>
      <c r="EB16" s="622"/>
      <c r="EC16" s="658"/>
    </row>
    <row r="17" spans="2:133" ht="11.25" customHeight="1" x14ac:dyDescent="0.15">
      <c r="B17" s="618" t="s">
        <v>275</v>
      </c>
      <c r="C17" s="619"/>
      <c r="D17" s="619"/>
      <c r="E17" s="619"/>
      <c r="F17" s="619"/>
      <c r="G17" s="619"/>
      <c r="H17" s="619"/>
      <c r="I17" s="619"/>
      <c r="J17" s="619"/>
      <c r="K17" s="619"/>
      <c r="L17" s="619"/>
      <c r="M17" s="619"/>
      <c r="N17" s="619"/>
      <c r="O17" s="619"/>
      <c r="P17" s="619"/>
      <c r="Q17" s="620"/>
      <c r="R17" s="621">
        <v>1504214</v>
      </c>
      <c r="S17" s="622"/>
      <c r="T17" s="622"/>
      <c r="U17" s="622"/>
      <c r="V17" s="622"/>
      <c r="W17" s="622"/>
      <c r="X17" s="622"/>
      <c r="Y17" s="623"/>
      <c r="Z17" s="659">
        <v>0.4</v>
      </c>
      <c r="AA17" s="659"/>
      <c r="AB17" s="659"/>
      <c r="AC17" s="659"/>
      <c r="AD17" s="660">
        <v>1504214</v>
      </c>
      <c r="AE17" s="660"/>
      <c r="AF17" s="660"/>
      <c r="AG17" s="660"/>
      <c r="AH17" s="660"/>
      <c r="AI17" s="660"/>
      <c r="AJ17" s="660"/>
      <c r="AK17" s="660"/>
      <c r="AL17" s="624">
        <v>0.8</v>
      </c>
      <c r="AM17" s="625"/>
      <c r="AN17" s="625"/>
      <c r="AO17" s="661"/>
      <c r="AP17" s="618" t="s">
        <v>276</v>
      </c>
      <c r="AQ17" s="619"/>
      <c r="AR17" s="619"/>
      <c r="AS17" s="619"/>
      <c r="AT17" s="619"/>
      <c r="AU17" s="619"/>
      <c r="AV17" s="619"/>
      <c r="AW17" s="619"/>
      <c r="AX17" s="619"/>
      <c r="AY17" s="619"/>
      <c r="AZ17" s="619"/>
      <c r="BA17" s="619"/>
      <c r="BB17" s="619"/>
      <c r="BC17" s="619"/>
      <c r="BD17" s="619"/>
      <c r="BE17" s="619"/>
      <c r="BF17" s="620"/>
      <c r="BG17" s="621" t="s">
        <v>248</v>
      </c>
      <c r="BH17" s="622"/>
      <c r="BI17" s="622"/>
      <c r="BJ17" s="622"/>
      <c r="BK17" s="622"/>
      <c r="BL17" s="622"/>
      <c r="BM17" s="622"/>
      <c r="BN17" s="623"/>
      <c r="BO17" s="659" t="s">
        <v>248</v>
      </c>
      <c r="BP17" s="659"/>
      <c r="BQ17" s="659"/>
      <c r="BR17" s="659"/>
      <c r="BS17" s="660" t="s">
        <v>248</v>
      </c>
      <c r="BT17" s="660"/>
      <c r="BU17" s="660"/>
      <c r="BV17" s="660"/>
      <c r="BW17" s="660"/>
      <c r="BX17" s="660"/>
      <c r="BY17" s="660"/>
      <c r="BZ17" s="660"/>
      <c r="CA17" s="660"/>
      <c r="CB17" s="700"/>
      <c r="CD17" s="618" t="s">
        <v>277</v>
      </c>
      <c r="CE17" s="619"/>
      <c r="CF17" s="619"/>
      <c r="CG17" s="619"/>
      <c r="CH17" s="619"/>
      <c r="CI17" s="619"/>
      <c r="CJ17" s="619"/>
      <c r="CK17" s="619"/>
      <c r="CL17" s="619"/>
      <c r="CM17" s="619"/>
      <c r="CN17" s="619"/>
      <c r="CO17" s="619"/>
      <c r="CP17" s="619"/>
      <c r="CQ17" s="620"/>
      <c r="CR17" s="621">
        <v>35600908</v>
      </c>
      <c r="CS17" s="622"/>
      <c r="CT17" s="622"/>
      <c r="CU17" s="622"/>
      <c r="CV17" s="622"/>
      <c r="CW17" s="622"/>
      <c r="CX17" s="622"/>
      <c r="CY17" s="623"/>
      <c r="CZ17" s="659">
        <v>8.8000000000000007</v>
      </c>
      <c r="DA17" s="659"/>
      <c r="DB17" s="659"/>
      <c r="DC17" s="659"/>
      <c r="DD17" s="627" t="s">
        <v>248</v>
      </c>
      <c r="DE17" s="622"/>
      <c r="DF17" s="622"/>
      <c r="DG17" s="622"/>
      <c r="DH17" s="622"/>
      <c r="DI17" s="622"/>
      <c r="DJ17" s="622"/>
      <c r="DK17" s="622"/>
      <c r="DL17" s="622"/>
      <c r="DM17" s="622"/>
      <c r="DN17" s="622"/>
      <c r="DO17" s="622"/>
      <c r="DP17" s="623"/>
      <c r="DQ17" s="627">
        <v>33964955</v>
      </c>
      <c r="DR17" s="622"/>
      <c r="DS17" s="622"/>
      <c r="DT17" s="622"/>
      <c r="DU17" s="622"/>
      <c r="DV17" s="622"/>
      <c r="DW17" s="622"/>
      <c r="DX17" s="622"/>
      <c r="DY17" s="622"/>
      <c r="DZ17" s="622"/>
      <c r="EA17" s="622"/>
      <c r="EB17" s="622"/>
      <c r="EC17" s="658"/>
    </row>
    <row r="18" spans="2:133" ht="11.25" customHeight="1" x14ac:dyDescent="0.15">
      <c r="B18" s="618" t="s">
        <v>278</v>
      </c>
      <c r="C18" s="619"/>
      <c r="D18" s="619"/>
      <c r="E18" s="619"/>
      <c r="F18" s="619"/>
      <c r="G18" s="619"/>
      <c r="H18" s="619"/>
      <c r="I18" s="619"/>
      <c r="J18" s="619"/>
      <c r="K18" s="619"/>
      <c r="L18" s="619"/>
      <c r="M18" s="619"/>
      <c r="N18" s="619"/>
      <c r="O18" s="619"/>
      <c r="P18" s="619"/>
      <c r="Q18" s="620"/>
      <c r="R18" s="621">
        <v>1222886</v>
      </c>
      <c r="S18" s="622"/>
      <c r="T18" s="622"/>
      <c r="U18" s="622"/>
      <c r="V18" s="622"/>
      <c r="W18" s="622"/>
      <c r="X18" s="622"/>
      <c r="Y18" s="623"/>
      <c r="Z18" s="659">
        <v>0.3</v>
      </c>
      <c r="AA18" s="659"/>
      <c r="AB18" s="659"/>
      <c r="AC18" s="659"/>
      <c r="AD18" s="660">
        <v>1222886</v>
      </c>
      <c r="AE18" s="660"/>
      <c r="AF18" s="660"/>
      <c r="AG18" s="660"/>
      <c r="AH18" s="660"/>
      <c r="AI18" s="660"/>
      <c r="AJ18" s="660"/>
      <c r="AK18" s="660"/>
      <c r="AL18" s="624">
        <v>0.6</v>
      </c>
      <c r="AM18" s="625"/>
      <c r="AN18" s="625"/>
      <c r="AO18" s="661"/>
      <c r="AP18" s="618" t="s">
        <v>279</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242</v>
      </c>
      <c r="BP18" s="659"/>
      <c r="BQ18" s="659"/>
      <c r="BR18" s="659"/>
      <c r="BS18" s="660" t="s">
        <v>248</v>
      </c>
      <c r="BT18" s="660"/>
      <c r="BU18" s="660"/>
      <c r="BV18" s="660"/>
      <c r="BW18" s="660"/>
      <c r="BX18" s="660"/>
      <c r="BY18" s="660"/>
      <c r="BZ18" s="660"/>
      <c r="CA18" s="660"/>
      <c r="CB18" s="700"/>
      <c r="CD18" s="618" t="s">
        <v>280</v>
      </c>
      <c r="CE18" s="619"/>
      <c r="CF18" s="619"/>
      <c r="CG18" s="619"/>
      <c r="CH18" s="619"/>
      <c r="CI18" s="619"/>
      <c r="CJ18" s="619"/>
      <c r="CK18" s="619"/>
      <c r="CL18" s="619"/>
      <c r="CM18" s="619"/>
      <c r="CN18" s="619"/>
      <c r="CO18" s="619"/>
      <c r="CP18" s="619"/>
      <c r="CQ18" s="620"/>
      <c r="CR18" s="621">
        <v>802800</v>
      </c>
      <c r="CS18" s="622"/>
      <c r="CT18" s="622"/>
      <c r="CU18" s="622"/>
      <c r="CV18" s="622"/>
      <c r="CW18" s="622"/>
      <c r="CX18" s="622"/>
      <c r="CY18" s="623"/>
      <c r="CZ18" s="659">
        <v>0.2</v>
      </c>
      <c r="DA18" s="659"/>
      <c r="DB18" s="659"/>
      <c r="DC18" s="659"/>
      <c r="DD18" s="627" t="s">
        <v>248</v>
      </c>
      <c r="DE18" s="622"/>
      <c r="DF18" s="622"/>
      <c r="DG18" s="622"/>
      <c r="DH18" s="622"/>
      <c r="DI18" s="622"/>
      <c r="DJ18" s="622"/>
      <c r="DK18" s="622"/>
      <c r="DL18" s="622"/>
      <c r="DM18" s="622"/>
      <c r="DN18" s="622"/>
      <c r="DO18" s="622"/>
      <c r="DP18" s="623"/>
      <c r="DQ18" s="627">
        <v>802800</v>
      </c>
      <c r="DR18" s="622"/>
      <c r="DS18" s="622"/>
      <c r="DT18" s="622"/>
      <c r="DU18" s="622"/>
      <c r="DV18" s="622"/>
      <c r="DW18" s="622"/>
      <c r="DX18" s="622"/>
      <c r="DY18" s="622"/>
      <c r="DZ18" s="622"/>
      <c r="EA18" s="622"/>
      <c r="EB18" s="622"/>
      <c r="EC18" s="658"/>
    </row>
    <row r="19" spans="2:133" ht="11.25" customHeight="1" x14ac:dyDescent="0.15">
      <c r="B19" s="618" t="s">
        <v>281</v>
      </c>
      <c r="C19" s="619"/>
      <c r="D19" s="619"/>
      <c r="E19" s="619"/>
      <c r="F19" s="619"/>
      <c r="G19" s="619"/>
      <c r="H19" s="619"/>
      <c r="I19" s="619"/>
      <c r="J19" s="619"/>
      <c r="K19" s="619"/>
      <c r="L19" s="619"/>
      <c r="M19" s="619"/>
      <c r="N19" s="619"/>
      <c r="O19" s="619"/>
      <c r="P19" s="619"/>
      <c r="Q19" s="620"/>
      <c r="R19" s="621">
        <v>1205173</v>
      </c>
      <c r="S19" s="622"/>
      <c r="T19" s="622"/>
      <c r="U19" s="622"/>
      <c r="V19" s="622"/>
      <c r="W19" s="622"/>
      <c r="X19" s="622"/>
      <c r="Y19" s="623"/>
      <c r="Z19" s="659">
        <v>0.3</v>
      </c>
      <c r="AA19" s="659"/>
      <c r="AB19" s="659"/>
      <c r="AC19" s="659"/>
      <c r="AD19" s="660">
        <v>1205173</v>
      </c>
      <c r="AE19" s="660"/>
      <c r="AF19" s="660"/>
      <c r="AG19" s="660"/>
      <c r="AH19" s="660"/>
      <c r="AI19" s="660"/>
      <c r="AJ19" s="660"/>
      <c r="AK19" s="660"/>
      <c r="AL19" s="624">
        <v>0.6</v>
      </c>
      <c r="AM19" s="625"/>
      <c r="AN19" s="625"/>
      <c r="AO19" s="661"/>
      <c r="AP19" s="618" t="s">
        <v>282</v>
      </c>
      <c r="AQ19" s="619"/>
      <c r="AR19" s="619"/>
      <c r="AS19" s="619"/>
      <c r="AT19" s="619"/>
      <c r="AU19" s="619"/>
      <c r="AV19" s="619"/>
      <c r="AW19" s="619"/>
      <c r="AX19" s="619"/>
      <c r="AY19" s="619"/>
      <c r="AZ19" s="619"/>
      <c r="BA19" s="619"/>
      <c r="BB19" s="619"/>
      <c r="BC19" s="619"/>
      <c r="BD19" s="619"/>
      <c r="BE19" s="619"/>
      <c r="BF19" s="620"/>
      <c r="BG19" s="621">
        <v>11151919</v>
      </c>
      <c r="BH19" s="622"/>
      <c r="BI19" s="622"/>
      <c r="BJ19" s="622"/>
      <c r="BK19" s="622"/>
      <c r="BL19" s="622"/>
      <c r="BM19" s="622"/>
      <c r="BN19" s="623"/>
      <c r="BO19" s="659">
        <v>8.9</v>
      </c>
      <c r="BP19" s="659"/>
      <c r="BQ19" s="659"/>
      <c r="BR19" s="659"/>
      <c r="BS19" s="660" t="s">
        <v>270</v>
      </c>
      <c r="BT19" s="660"/>
      <c r="BU19" s="660"/>
      <c r="BV19" s="660"/>
      <c r="BW19" s="660"/>
      <c r="BX19" s="660"/>
      <c r="BY19" s="660"/>
      <c r="BZ19" s="660"/>
      <c r="CA19" s="660"/>
      <c r="CB19" s="700"/>
      <c r="CD19" s="618" t="s">
        <v>283</v>
      </c>
      <c r="CE19" s="619"/>
      <c r="CF19" s="619"/>
      <c r="CG19" s="619"/>
      <c r="CH19" s="619"/>
      <c r="CI19" s="619"/>
      <c r="CJ19" s="619"/>
      <c r="CK19" s="619"/>
      <c r="CL19" s="619"/>
      <c r="CM19" s="619"/>
      <c r="CN19" s="619"/>
      <c r="CO19" s="619"/>
      <c r="CP19" s="619"/>
      <c r="CQ19" s="620"/>
      <c r="CR19" s="621" t="s">
        <v>242</v>
      </c>
      <c r="CS19" s="622"/>
      <c r="CT19" s="622"/>
      <c r="CU19" s="622"/>
      <c r="CV19" s="622"/>
      <c r="CW19" s="622"/>
      <c r="CX19" s="622"/>
      <c r="CY19" s="623"/>
      <c r="CZ19" s="659" t="s">
        <v>242</v>
      </c>
      <c r="DA19" s="659"/>
      <c r="DB19" s="659"/>
      <c r="DC19" s="659"/>
      <c r="DD19" s="627" t="s">
        <v>248</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15">
      <c r="B20" s="688" t="s">
        <v>284</v>
      </c>
      <c r="C20" s="689"/>
      <c r="D20" s="689"/>
      <c r="E20" s="689"/>
      <c r="F20" s="689"/>
      <c r="G20" s="689"/>
      <c r="H20" s="689"/>
      <c r="I20" s="689"/>
      <c r="J20" s="689"/>
      <c r="K20" s="689"/>
      <c r="L20" s="689"/>
      <c r="M20" s="689"/>
      <c r="N20" s="689"/>
      <c r="O20" s="689"/>
      <c r="P20" s="689"/>
      <c r="Q20" s="690"/>
      <c r="R20" s="621">
        <v>17713</v>
      </c>
      <c r="S20" s="622"/>
      <c r="T20" s="622"/>
      <c r="U20" s="622"/>
      <c r="V20" s="622"/>
      <c r="W20" s="622"/>
      <c r="X20" s="622"/>
      <c r="Y20" s="623"/>
      <c r="Z20" s="659">
        <v>0</v>
      </c>
      <c r="AA20" s="659"/>
      <c r="AB20" s="659"/>
      <c r="AC20" s="659"/>
      <c r="AD20" s="660">
        <v>17713</v>
      </c>
      <c r="AE20" s="660"/>
      <c r="AF20" s="660"/>
      <c r="AG20" s="660"/>
      <c r="AH20" s="660"/>
      <c r="AI20" s="660"/>
      <c r="AJ20" s="660"/>
      <c r="AK20" s="660"/>
      <c r="AL20" s="624">
        <v>0</v>
      </c>
      <c r="AM20" s="625"/>
      <c r="AN20" s="625"/>
      <c r="AO20" s="661"/>
      <c r="AP20" s="618" t="s">
        <v>285</v>
      </c>
      <c r="AQ20" s="619"/>
      <c r="AR20" s="619"/>
      <c r="AS20" s="619"/>
      <c r="AT20" s="619"/>
      <c r="AU20" s="619"/>
      <c r="AV20" s="619"/>
      <c r="AW20" s="619"/>
      <c r="AX20" s="619"/>
      <c r="AY20" s="619"/>
      <c r="AZ20" s="619"/>
      <c r="BA20" s="619"/>
      <c r="BB20" s="619"/>
      <c r="BC20" s="619"/>
      <c r="BD20" s="619"/>
      <c r="BE20" s="619"/>
      <c r="BF20" s="620"/>
      <c r="BG20" s="621">
        <v>11151919</v>
      </c>
      <c r="BH20" s="622"/>
      <c r="BI20" s="622"/>
      <c r="BJ20" s="622"/>
      <c r="BK20" s="622"/>
      <c r="BL20" s="622"/>
      <c r="BM20" s="622"/>
      <c r="BN20" s="623"/>
      <c r="BO20" s="659">
        <v>8.9</v>
      </c>
      <c r="BP20" s="659"/>
      <c r="BQ20" s="659"/>
      <c r="BR20" s="659"/>
      <c r="BS20" s="660" t="s">
        <v>242</v>
      </c>
      <c r="BT20" s="660"/>
      <c r="BU20" s="660"/>
      <c r="BV20" s="660"/>
      <c r="BW20" s="660"/>
      <c r="BX20" s="660"/>
      <c r="BY20" s="660"/>
      <c r="BZ20" s="660"/>
      <c r="CA20" s="660"/>
      <c r="CB20" s="700"/>
      <c r="CD20" s="618" t="s">
        <v>286</v>
      </c>
      <c r="CE20" s="619"/>
      <c r="CF20" s="619"/>
      <c r="CG20" s="619"/>
      <c r="CH20" s="619"/>
      <c r="CI20" s="619"/>
      <c r="CJ20" s="619"/>
      <c r="CK20" s="619"/>
      <c r="CL20" s="619"/>
      <c r="CM20" s="619"/>
      <c r="CN20" s="619"/>
      <c r="CO20" s="619"/>
      <c r="CP20" s="619"/>
      <c r="CQ20" s="620"/>
      <c r="CR20" s="621">
        <v>403175196</v>
      </c>
      <c r="CS20" s="622"/>
      <c r="CT20" s="622"/>
      <c r="CU20" s="622"/>
      <c r="CV20" s="622"/>
      <c r="CW20" s="622"/>
      <c r="CX20" s="622"/>
      <c r="CY20" s="623"/>
      <c r="CZ20" s="659">
        <v>100</v>
      </c>
      <c r="DA20" s="659"/>
      <c r="DB20" s="659"/>
      <c r="DC20" s="659"/>
      <c r="DD20" s="627">
        <v>42070843</v>
      </c>
      <c r="DE20" s="622"/>
      <c r="DF20" s="622"/>
      <c r="DG20" s="622"/>
      <c r="DH20" s="622"/>
      <c r="DI20" s="622"/>
      <c r="DJ20" s="622"/>
      <c r="DK20" s="622"/>
      <c r="DL20" s="622"/>
      <c r="DM20" s="622"/>
      <c r="DN20" s="622"/>
      <c r="DO20" s="622"/>
      <c r="DP20" s="623"/>
      <c r="DQ20" s="627">
        <v>236672001</v>
      </c>
      <c r="DR20" s="622"/>
      <c r="DS20" s="622"/>
      <c r="DT20" s="622"/>
      <c r="DU20" s="622"/>
      <c r="DV20" s="622"/>
      <c r="DW20" s="622"/>
      <c r="DX20" s="622"/>
      <c r="DY20" s="622"/>
      <c r="DZ20" s="622"/>
      <c r="EA20" s="622"/>
      <c r="EB20" s="622"/>
      <c r="EC20" s="658"/>
    </row>
    <row r="21" spans="2:133" ht="11.25" customHeight="1" x14ac:dyDescent="0.15">
      <c r="B21" s="618" t="s">
        <v>287</v>
      </c>
      <c r="C21" s="619"/>
      <c r="D21" s="619"/>
      <c r="E21" s="619"/>
      <c r="F21" s="619"/>
      <c r="G21" s="619"/>
      <c r="H21" s="619"/>
      <c r="I21" s="619"/>
      <c r="J21" s="619"/>
      <c r="K21" s="619"/>
      <c r="L21" s="619"/>
      <c r="M21" s="619"/>
      <c r="N21" s="619"/>
      <c r="O21" s="619"/>
      <c r="P21" s="619"/>
      <c r="Q21" s="620"/>
      <c r="R21" s="621">
        <v>52446177</v>
      </c>
      <c r="S21" s="622"/>
      <c r="T21" s="622"/>
      <c r="U21" s="622"/>
      <c r="V21" s="622"/>
      <c r="W21" s="622"/>
      <c r="X21" s="622"/>
      <c r="Y21" s="623"/>
      <c r="Z21" s="659">
        <v>12.7</v>
      </c>
      <c r="AA21" s="659"/>
      <c r="AB21" s="659"/>
      <c r="AC21" s="659"/>
      <c r="AD21" s="660">
        <v>49435001</v>
      </c>
      <c r="AE21" s="660"/>
      <c r="AF21" s="660"/>
      <c r="AG21" s="660"/>
      <c r="AH21" s="660"/>
      <c r="AI21" s="660"/>
      <c r="AJ21" s="660"/>
      <c r="AK21" s="660"/>
      <c r="AL21" s="624">
        <v>25.3</v>
      </c>
      <c r="AM21" s="625"/>
      <c r="AN21" s="625"/>
      <c r="AO21" s="661"/>
      <c r="AP21" s="618" t="s">
        <v>288</v>
      </c>
      <c r="AQ21" s="698"/>
      <c r="AR21" s="698"/>
      <c r="AS21" s="698"/>
      <c r="AT21" s="698"/>
      <c r="AU21" s="698"/>
      <c r="AV21" s="698"/>
      <c r="AW21" s="698"/>
      <c r="AX21" s="698"/>
      <c r="AY21" s="698"/>
      <c r="AZ21" s="698"/>
      <c r="BA21" s="698"/>
      <c r="BB21" s="698"/>
      <c r="BC21" s="698"/>
      <c r="BD21" s="698"/>
      <c r="BE21" s="698"/>
      <c r="BF21" s="699"/>
      <c r="BG21" s="621">
        <v>28271</v>
      </c>
      <c r="BH21" s="622"/>
      <c r="BI21" s="622"/>
      <c r="BJ21" s="622"/>
      <c r="BK21" s="622"/>
      <c r="BL21" s="622"/>
      <c r="BM21" s="622"/>
      <c r="BN21" s="623"/>
      <c r="BO21" s="659">
        <v>0</v>
      </c>
      <c r="BP21" s="659"/>
      <c r="BQ21" s="659"/>
      <c r="BR21" s="659"/>
      <c r="BS21" s="660" t="s">
        <v>248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289</v>
      </c>
      <c r="C22" s="619"/>
      <c r="D22" s="619"/>
      <c r="E22" s="619"/>
      <c r="F22" s="619"/>
      <c r="G22" s="619"/>
      <c r="H22" s="619"/>
      <c r="I22" s="619"/>
      <c r="J22" s="619"/>
      <c r="K22" s="619"/>
      <c r="L22" s="619"/>
      <c r="M22" s="619"/>
      <c r="N22" s="619"/>
      <c r="O22" s="619"/>
      <c r="P22" s="619"/>
      <c r="Q22" s="620"/>
      <c r="R22" s="621">
        <v>49435001</v>
      </c>
      <c r="S22" s="622"/>
      <c r="T22" s="622"/>
      <c r="U22" s="622"/>
      <c r="V22" s="622"/>
      <c r="W22" s="622"/>
      <c r="X22" s="622"/>
      <c r="Y22" s="623"/>
      <c r="Z22" s="659">
        <v>12</v>
      </c>
      <c r="AA22" s="659"/>
      <c r="AB22" s="659"/>
      <c r="AC22" s="659"/>
      <c r="AD22" s="660">
        <v>49435001</v>
      </c>
      <c r="AE22" s="660"/>
      <c r="AF22" s="660"/>
      <c r="AG22" s="660"/>
      <c r="AH22" s="660"/>
      <c r="AI22" s="660"/>
      <c r="AJ22" s="660"/>
      <c r="AK22" s="660"/>
      <c r="AL22" s="624">
        <v>25.3</v>
      </c>
      <c r="AM22" s="625"/>
      <c r="AN22" s="625"/>
      <c r="AO22" s="661"/>
      <c r="AP22" s="618" t="s">
        <v>290</v>
      </c>
      <c r="AQ22" s="698"/>
      <c r="AR22" s="698"/>
      <c r="AS22" s="698"/>
      <c r="AT22" s="698"/>
      <c r="AU22" s="698"/>
      <c r="AV22" s="698"/>
      <c r="AW22" s="698"/>
      <c r="AX22" s="698"/>
      <c r="AY22" s="698"/>
      <c r="AZ22" s="698"/>
      <c r="BA22" s="698"/>
      <c r="BB22" s="698"/>
      <c r="BC22" s="698"/>
      <c r="BD22" s="698"/>
      <c r="BE22" s="698"/>
      <c r="BF22" s="699"/>
      <c r="BG22" s="621">
        <v>2525222</v>
      </c>
      <c r="BH22" s="622"/>
      <c r="BI22" s="622"/>
      <c r="BJ22" s="622"/>
      <c r="BK22" s="622"/>
      <c r="BL22" s="622"/>
      <c r="BM22" s="622"/>
      <c r="BN22" s="623"/>
      <c r="BO22" s="659">
        <v>2</v>
      </c>
      <c r="BP22" s="659"/>
      <c r="BQ22" s="659"/>
      <c r="BR22" s="659"/>
      <c r="BS22" s="660" t="s">
        <v>242</v>
      </c>
      <c r="BT22" s="660"/>
      <c r="BU22" s="660"/>
      <c r="BV22" s="660"/>
      <c r="BW22" s="660"/>
      <c r="BX22" s="660"/>
      <c r="BY22" s="660"/>
      <c r="BZ22" s="660"/>
      <c r="CA22" s="660"/>
      <c r="CB22" s="700"/>
      <c r="CD22" s="673" t="s">
        <v>291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292</v>
      </c>
      <c r="C23" s="619"/>
      <c r="D23" s="619"/>
      <c r="E23" s="619"/>
      <c r="F23" s="619"/>
      <c r="G23" s="619"/>
      <c r="H23" s="619"/>
      <c r="I23" s="619"/>
      <c r="J23" s="619"/>
      <c r="K23" s="619"/>
      <c r="L23" s="619"/>
      <c r="M23" s="619"/>
      <c r="N23" s="619"/>
      <c r="O23" s="619"/>
      <c r="P23" s="619"/>
      <c r="Q23" s="620"/>
      <c r="R23" s="621">
        <v>3011176</v>
      </c>
      <c r="S23" s="622"/>
      <c r="T23" s="622"/>
      <c r="U23" s="622"/>
      <c r="V23" s="622"/>
      <c r="W23" s="622"/>
      <c r="X23" s="622"/>
      <c r="Y23" s="623"/>
      <c r="Z23" s="659">
        <v>0.7</v>
      </c>
      <c r="AA23" s="659"/>
      <c r="AB23" s="659"/>
      <c r="AC23" s="659"/>
      <c r="AD23" s="660" t="s">
        <v>242</v>
      </c>
      <c r="AE23" s="660"/>
      <c r="AF23" s="660"/>
      <c r="AG23" s="660"/>
      <c r="AH23" s="660"/>
      <c r="AI23" s="660"/>
      <c r="AJ23" s="660"/>
      <c r="AK23" s="660"/>
      <c r="AL23" s="624" t="s">
        <v>248</v>
      </c>
      <c r="AM23" s="625"/>
      <c r="AN23" s="625"/>
      <c r="AO23" s="661"/>
      <c r="AP23" s="618" t="s">
        <v>293</v>
      </c>
      <c r="AQ23" s="698"/>
      <c r="AR23" s="698"/>
      <c r="AS23" s="698"/>
      <c r="AT23" s="698"/>
      <c r="AU23" s="698"/>
      <c r="AV23" s="698"/>
      <c r="AW23" s="698"/>
      <c r="AX23" s="698"/>
      <c r="AY23" s="698"/>
      <c r="AZ23" s="698"/>
      <c r="BA23" s="698"/>
      <c r="BB23" s="698"/>
      <c r="BC23" s="698"/>
      <c r="BD23" s="698"/>
      <c r="BE23" s="698"/>
      <c r="BF23" s="699"/>
      <c r="BG23" s="621">
        <v>8598426</v>
      </c>
      <c r="BH23" s="622"/>
      <c r="BI23" s="622"/>
      <c r="BJ23" s="622"/>
      <c r="BK23" s="622"/>
      <c r="BL23" s="622"/>
      <c r="BM23" s="622"/>
      <c r="BN23" s="623"/>
      <c r="BO23" s="659">
        <v>6.9</v>
      </c>
      <c r="BP23" s="659"/>
      <c r="BQ23" s="659"/>
      <c r="BR23" s="659"/>
      <c r="BS23" s="660" t="s">
        <v>248</v>
      </c>
      <c r="BT23" s="660"/>
      <c r="BU23" s="660"/>
      <c r="BV23" s="660"/>
      <c r="BW23" s="660"/>
      <c r="BX23" s="660"/>
      <c r="BY23" s="660"/>
      <c r="BZ23" s="660"/>
      <c r="CA23" s="660"/>
      <c r="CB23" s="700"/>
      <c r="CD23" s="673" t="s">
        <v>230</v>
      </c>
      <c r="CE23" s="674"/>
      <c r="CF23" s="674"/>
      <c r="CG23" s="674"/>
      <c r="CH23" s="674"/>
      <c r="CI23" s="674"/>
      <c r="CJ23" s="674"/>
      <c r="CK23" s="674"/>
      <c r="CL23" s="674"/>
      <c r="CM23" s="674"/>
      <c r="CN23" s="674"/>
      <c r="CO23" s="674"/>
      <c r="CP23" s="674"/>
      <c r="CQ23" s="675"/>
      <c r="CR23" s="673" t="s">
        <v>294</v>
      </c>
      <c r="CS23" s="674"/>
      <c r="CT23" s="674"/>
      <c r="CU23" s="674"/>
      <c r="CV23" s="674"/>
      <c r="CW23" s="674"/>
      <c r="CX23" s="674"/>
      <c r="CY23" s="675"/>
      <c r="CZ23" s="673" t="s">
        <v>295</v>
      </c>
      <c r="DA23" s="674"/>
      <c r="DB23" s="674"/>
      <c r="DC23" s="675"/>
      <c r="DD23" s="673" t="s">
        <v>296</v>
      </c>
      <c r="DE23" s="674"/>
      <c r="DF23" s="674"/>
      <c r="DG23" s="674"/>
      <c r="DH23" s="674"/>
      <c r="DI23" s="674"/>
      <c r="DJ23" s="674"/>
      <c r="DK23" s="675"/>
      <c r="DL23" s="711" t="s">
        <v>297</v>
      </c>
      <c r="DM23" s="712"/>
      <c r="DN23" s="712"/>
      <c r="DO23" s="712"/>
      <c r="DP23" s="712"/>
      <c r="DQ23" s="712"/>
      <c r="DR23" s="712"/>
      <c r="DS23" s="712"/>
      <c r="DT23" s="712"/>
      <c r="DU23" s="712"/>
      <c r="DV23" s="713"/>
      <c r="DW23" s="673" t="s">
        <v>298</v>
      </c>
      <c r="DX23" s="674"/>
      <c r="DY23" s="674"/>
      <c r="DZ23" s="674"/>
      <c r="EA23" s="674"/>
      <c r="EB23" s="674"/>
      <c r="EC23" s="675"/>
    </row>
    <row r="24" spans="2:133" ht="11.25" customHeight="1" x14ac:dyDescent="0.15">
      <c r="B24" s="618" t="s">
        <v>299</v>
      </c>
      <c r="C24" s="619"/>
      <c r="D24" s="619"/>
      <c r="E24" s="619"/>
      <c r="F24" s="619"/>
      <c r="G24" s="619"/>
      <c r="H24" s="619"/>
      <c r="I24" s="619"/>
      <c r="J24" s="619"/>
      <c r="K24" s="619"/>
      <c r="L24" s="619"/>
      <c r="M24" s="619"/>
      <c r="N24" s="619"/>
      <c r="O24" s="619"/>
      <c r="P24" s="619"/>
      <c r="Q24" s="620"/>
      <c r="R24" s="621" t="s">
        <v>248</v>
      </c>
      <c r="S24" s="622"/>
      <c r="T24" s="622"/>
      <c r="U24" s="622"/>
      <c r="V24" s="622"/>
      <c r="W24" s="622"/>
      <c r="X24" s="622"/>
      <c r="Y24" s="623"/>
      <c r="Z24" s="659" t="s">
        <v>248</v>
      </c>
      <c r="AA24" s="659"/>
      <c r="AB24" s="659"/>
      <c r="AC24" s="659"/>
      <c r="AD24" s="660" t="s">
        <v>248</v>
      </c>
      <c r="AE24" s="660"/>
      <c r="AF24" s="660"/>
      <c r="AG24" s="660"/>
      <c r="AH24" s="660"/>
      <c r="AI24" s="660"/>
      <c r="AJ24" s="660"/>
      <c r="AK24" s="660"/>
      <c r="AL24" s="624" t="s">
        <v>270</v>
      </c>
      <c r="AM24" s="625"/>
      <c r="AN24" s="625"/>
      <c r="AO24" s="661"/>
      <c r="AP24" s="618" t="s">
        <v>300</v>
      </c>
      <c r="AQ24" s="698"/>
      <c r="AR24" s="698"/>
      <c r="AS24" s="698"/>
      <c r="AT24" s="698"/>
      <c r="AU24" s="698"/>
      <c r="AV24" s="698"/>
      <c r="AW24" s="698"/>
      <c r="AX24" s="698"/>
      <c r="AY24" s="698"/>
      <c r="AZ24" s="698"/>
      <c r="BA24" s="698"/>
      <c r="BB24" s="698"/>
      <c r="BC24" s="698"/>
      <c r="BD24" s="698"/>
      <c r="BE24" s="698"/>
      <c r="BF24" s="699"/>
      <c r="BG24" s="621" t="s">
        <v>270</v>
      </c>
      <c r="BH24" s="622"/>
      <c r="BI24" s="622"/>
      <c r="BJ24" s="622"/>
      <c r="BK24" s="622"/>
      <c r="BL24" s="622"/>
      <c r="BM24" s="622"/>
      <c r="BN24" s="623"/>
      <c r="BO24" s="659" t="s">
        <v>242</v>
      </c>
      <c r="BP24" s="659"/>
      <c r="BQ24" s="659"/>
      <c r="BR24" s="659"/>
      <c r="BS24" s="660" t="s">
        <v>242</v>
      </c>
      <c r="BT24" s="660"/>
      <c r="BU24" s="660"/>
      <c r="BV24" s="660"/>
      <c r="BW24" s="660"/>
      <c r="BX24" s="660"/>
      <c r="BY24" s="660"/>
      <c r="BZ24" s="660"/>
      <c r="CA24" s="660"/>
      <c r="CB24" s="700"/>
      <c r="CD24" s="679" t="s">
        <v>301</v>
      </c>
      <c r="CE24" s="680"/>
      <c r="CF24" s="680"/>
      <c r="CG24" s="680"/>
      <c r="CH24" s="680"/>
      <c r="CI24" s="680"/>
      <c r="CJ24" s="680"/>
      <c r="CK24" s="680"/>
      <c r="CL24" s="680"/>
      <c r="CM24" s="680"/>
      <c r="CN24" s="680"/>
      <c r="CO24" s="680"/>
      <c r="CP24" s="680"/>
      <c r="CQ24" s="681"/>
      <c r="CR24" s="676">
        <v>236885278</v>
      </c>
      <c r="CS24" s="677"/>
      <c r="CT24" s="677"/>
      <c r="CU24" s="677"/>
      <c r="CV24" s="677"/>
      <c r="CW24" s="677"/>
      <c r="CX24" s="677"/>
      <c r="CY24" s="702"/>
      <c r="CZ24" s="703">
        <v>58.8</v>
      </c>
      <c r="DA24" s="685"/>
      <c r="DB24" s="685"/>
      <c r="DC24" s="705"/>
      <c r="DD24" s="701">
        <v>141576139</v>
      </c>
      <c r="DE24" s="677"/>
      <c r="DF24" s="677"/>
      <c r="DG24" s="677"/>
      <c r="DH24" s="677"/>
      <c r="DI24" s="677"/>
      <c r="DJ24" s="677"/>
      <c r="DK24" s="702"/>
      <c r="DL24" s="701">
        <v>138441882</v>
      </c>
      <c r="DM24" s="677"/>
      <c r="DN24" s="677"/>
      <c r="DO24" s="677"/>
      <c r="DP24" s="677"/>
      <c r="DQ24" s="677"/>
      <c r="DR24" s="677"/>
      <c r="DS24" s="677"/>
      <c r="DT24" s="677"/>
      <c r="DU24" s="677"/>
      <c r="DV24" s="702"/>
      <c r="DW24" s="703">
        <v>66.099999999999994</v>
      </c>
      <c r="DX24" s="685"/>
      <c r="DY24" s="685"/>
      <c r="DZ24" s="685"/>
      <c r="EA24" s="685"/>
      <c r="EB24" s="685"/>
      <c r="EC24" s="704"/>
    </row>
    <row r="25" spans="2:133" ht="11.25" customHeight="1" x14ac:dyDescent="0.15">
      <c r="B25" s="618" t="s">
        <v>302</v>
      </c>
      <c r="C25" s="619"/>
      <c r="D25" s="619"/>
      <c r="E25" s="619"/>
      <c r="F25" s="619"/>
      <c r="G25" s="619"/>
      <c r="H25" s="619"/>
      <c r="I25" s="619"/>
      <c r="J25" s="619"/>
      <c r="K25" s="619"/>
      <c r="L25" s="619"/>
      <c r="M25" s="619"/>
      <c r="N25" s="619"/>
      <c r="O25" s="619"/>
      <c r="P25" s="619"/>
      <c r="Q25" s="620"/>
      <c r="R25" s="621">
        <v>206437154</v>
      </c>
      <c r="S25" s="622"/>
      <c r="T25" s="622"/>
      <c r="U25" s="622"/>
      <c r="V25" s="622"/>
      <c r="W25" s="622"/>
      <c r="X25" s="622"/>
      <c r="Y25" s="623"/>
      <c r="Z25" s="659">
        <v>50</v>
      </c>
      <c r="AA25" s="659"/>
      <c r="AB25" s="659"/>
      <c r="AC25" s="659"/>
      <c r="AD25" s="660">
        <v>194827552</v>
      </c>
      <c r="AE25" s="660"/>
      <c r="AF25" s="660"/>
      <c r="AG25" s="660"/>
      <c r="AH25" s="660"/>
      <c r="AI25" s="660"/>
      <c r="AJ25" s="660"/>
      <c r="AK25" s="660"/>
      <c r="AL25" s="624">
        <v>99.6</v>
      </c>
      <c r="AM25" s="625"/>
      <c r="AN25" s="625"/>
      <c r="AO25" s="661"/>
      <c r="AP25" s="618" t="s">
        <v>303</v>
      </c>
      <c r="AQ25" s="698"/>
      <c r="AR25" s="698"/>
      <c r="AS25" s="698"/>
      <c r="AT25" s="698"/>
      <c r="AU25" s="698"/>
      <c r="AV25" s="698"/>
      <c r="AW25" s="698"/>
      <c r="AX25" s="698"/>
      <c r="AY25" s="698"/>
      <c r="AZ25" s="698"/>
      <c r="BA25" s="698"/>
      <c r="BB25" s="698"/>
      <c r="BC25" s="698"/>
      <c r="BD25" s="698"/>
      <c r="BE25" s="698"/>
      <c r="BF25" s="699"/>
      <c r="BG25" s="621" t="s">
        <v>242</v>
      </c>
      <c r="BH25" s="622"/>
      <c r="BI25" s="622"/>
      <c r="BJ25" s="622"/>
      <c r="BK25" s="622"/>
      <c r="BL25" s="622"/>
      <c r="BM25" s="622"/>
      <c r="BN25" s="623"/>
      <c r="BO25" s="659" t="s">
        <v>248</v>
      </c>
      <c r="BP25" s="659"/>
      <c r="BQ25" s="659"/>
      <c r="BR25" s="659"/>
      <c r="BS25" s="660" t="s">
        <v>248</v>
      </c>
      <c r="BT25" s="660"/>
      <c r="BU25" s="660"/>
      <c r="BV25" s="660"/>
      <c r="BW25" s="660"/>
      <c r="BX25" s="660"/>
      <c r="BY25" s="660"/>
      <c r="BZ25" s="660"/>
      <c r="CA25" s="660"/>
      <c r="CB25" s="700"/>
      <c r="CD25" s="618" t="s">
        <v>304</v>
      </c>
      <c r="CE25" s="619"/>
      <c r="CF25" s="619"/>
      <c r="CG25" s="619"/>
      <c r="CH25" s="619"/>
      <c r="CI25" s="619"/>
      <c r="CJ25" s="619"/>
      <c r="CK25" s="619"/>
      <c r="CL25" s="619"/>
      <c r="CM25" s="619"/>
      <c r="CN25" s="619"/>
      <c r="CO25" s="619"/>
      <c r="CP25" s="619"/>
      <c r="CQ25" s="620"/>
      <c r="CR25" s="621">
        <v>85792691</v>
      </c>
      <c r="CS25" s="634"/>
      <c r="CT25" s="634"/>
      <c r="CU25" s="634"/>
      <c r="CV25" s="634"/>
      <c r="CW25" s="634"/>
      <c r="CX25" s="634"/>
      <c r="CY25" s="635"/>
      <c r="CZ25" s="624">
        <v>21.3</v>
      </c>
      <c r="DA25" s="636"/>
      <c r="DB25" s="636"/>
      <c r="DC25" s="637"/>
      <c r="DD25" s="627">
        <v>73542766</v>
      </c>
      <c r="DE25" s="634"/>
      <c r="DF25" s="634"/>
      <c r="DG25" s="634"/>
      <c r="DH25" s="634"/>
      <c r="DI25" s="634"/>
      <c r="DJ25" s="634"/>
      <c r="DK25" s="635"/>
      <c r="DL25" s="627">
        <v>70986074</v>
      </c>
      <c r="DM25" s="634"/>
      <c r="DN25" s="634"/>
      <c r="DO25" s="634"/>
      <c r="DP25" s="634"/>
      <c r="DQ25" s="634"/>
      <c r="DR25" s="634"/>
      <c r="DS25" s="634"/>
      <c r="DT25" s="634"/>
      <c r="DU25" s="634"/>
      <c r="DV25" s="635"/>
      <c r="DW25" s="624">
        <v>33.9</v>
      </c>
      <c r="DX25" s="636"/>
      <c r="DY25" s="636"/>
      <c r="DZ25" s="636"/>
      <c r="EA25" s="636"/>
      <c r="EB25" s="636"/>
      <c r="EC25" s="648"/>
    </row>
    <row r="26" spans="2:133" ht="11.25" customHeight="1" x14ac:dyDescent="0.15">
      <c r="B26" s="618" t="s">
        <v>305</v>
      </c>
      <c r="C26" s="619"/>
      <c r="D26" s="619"/>
      <c r="E26" s="619"/>
      <c r="F26" s="619"/>
      <c r="G26" s="619"/>
      <c r="H26" s="619"/>
      <c r="I26" s="619"/>
      <c r="J26" s="619"/>
      <c r="K26" s="619"/>
      <c r="L26" s="619"/>
      <c r="M26" s="619"/>
      <c r="N26" s="619"/>
      <c r="O26" s="619"/>
      <c r="P26" s="619"/>
      <c r="Q26" s="620"/>
      <c r="R26" s="621">
        <v>203308</v>
      </c>
      <c r="S26" s="622"/>
      <c r="T26" s="622"/>
      <c r="U26" s="622"/>
      <c r="V26" s="622"/>
      <c r="W26" s="622"/>
      <c r="X26" s="622"/>
      <c r="Y26" s="623"/>
      <c r="Z26" s="659">
        <v>0</v>
      </c>
      <c r="AA26" s="659"/>
      <c r="AB26" s="659"/>
      <c r="AC26" s="659"/>
      <c r="AD26" s="660">
        <v>203308</v>
      </c>
      <c r="AE26" s="660"/>
      <c r="AF26" s="660"/>
      <c r="AG26" s="660"/>
      <c r="AH26" s="660"/>
      <c r="AI26" s="660"/>
      <c r="AJ26" s="660"/>
      <c r="AK26" s="660"/>
      <c r="AL26" s="624">
        <v>0.1</v>
      </c>
      <c r="AM26" s="625"/>
      <c r="AN26" s="625"/>
      <c r="AO26" s="661"/>
      <c r="AP26" s="618" t="s">
        <v>306</v>
      </c>
      <c r="AQ26" s="698"/>
      <c r="AR26" s="698"/>
      <c r="AS26" s="698"/>
      <c r="AT26" s="698"/>
      <c r="AU26" s="698"/>
      <c r="AV26" s="698"/>
      <c r="AW26" s="698"/>
      <c r="AX26" s="698"/>
      <c r="AY26" s="698"/>
      <c r="AZ26" s="698"/>
      <c r="BA26" s="698"/>
      <c r="BB26" s="698"/>
      <c r="BC26" s="698"/>
      <c r="BD26" s="698"/>
      <c r="BE26" s="698"/>
      <c r="BF26" s="699"/>
      <c r="BG26" s="621" t="s">
        <v>242</v>
      </c>
      <c r="BH26" s="622"/>
      <c r="BI26" s="622"/>
      <c r="BJ26" s="622"/>
      <c r="BK26" s="622"/>
      <c r="BL26" s="622"/>
      <c r="BM26" s="622"/>
      <c r="BN26" s="623"/>
      <c r="BO26" s="659" t="s">
        <v>248</v>
      </c>
      <c r="BP26" s="659"/>
      <c r="BQ26" s="659"/>
      <c r="BR26" s="659"/>
      <c r="BS26" s="660" t="s">
        <v>248</v>
      </c>
      <c r="BT26" s="660"/>
      <c r="BU26" s="660"/>
      <c r="BV26" s="660"/>
      <c r="BW26" s="660"/>
      <c r="BX26" s="660"/>
      <c r="BY26" s="660"/>
      <c r="BZ26" s="660"/>
      <c r="CA26" s="660"/>
      <c r="CB26" s="700"/>
      <c r="CD26" s="618" t="s">
        <v>307</v>
      </c>
      <c r="CE26" s="619"/>
      <c r="CF26" s="619"/>
      <c r="CG26" s="619"/>
      <c r="CH26" s="619"/>
      <c r="CI26" s="619"/>
      <c r="CJ26" s="619"/>
      <c r="CK26" s="619"/>
      <c r="CL26" s="619"/>
      <c r="CM26" s="619"/>
      <c r="CN26" s="619"/>
      <c r="CO26" s="619"/>
      <c r="CP26" s="619"/>
      <c r="CQ26" s="620"/>
      <c r="CR26" s="621">
        <v>57875512</v>
      </c>
      <c r="CS26" s="622"/>
      <c r="CT26" s="622"/>
      <c r="CU26" s="622"/>
      <c r="CV26" s="622"/>
      <c r="CW26" s="622"/>
      <c r="CX26" s="622"/>
      <c r="CY26" s="623"/>
      <c r="CZ26" s="624">
        <v>14.4</v>
      </c>
      <c r="DA26" s="636"/>
      <c r="DB26" s="636"/>
      <c r="DC26" s="637"/>
      <c r="DD26" s="627">
        <v>47765915</v>
      </c>
      <c r="DE26" s="622"/>
      <c r="DF26" s="622"/>
      <c r="DG26" s="622"/>
      <c r="DH26" s="622"/>
      <c r="DI26" s="622"/>
      <c r="DJ26" s="622"/>
      <c r="DK26" s="623"/>
      <c r="DL26" s="627" t="s">
        <v>248</v>
      </c>
      <c r="DM26" s="622"/>
      <c r="DN26" s="622"/>
      <c r="DO26" s="622"/>
      <c r="DP26" s="622"/>
      <c r="DQ26" s="622"/>
      <c r="DR26" s="622"/>
      <c r="DS26" s="622"/>
      <c r="DT26" s="622"/>
      <c r="DU26" s="622"/>
      <c r="DV26" s="623"/>
      <c r="DW26" s="624" t="s">
        <v>242</v>
      </c>
      <c r="DX26" s="636"/>
      <c r="DY26" s="636"/>
      <c r="DZ26" s="636"/>
      <c r="EA26" s="636"/>
      <c r="EB26" s="636"/>
      <c r="EC26" s="648"/>
    </row>
    <row r="27" spans="2:133" ht="11.25" customHeight="1" x14ac:dyDescent="0.15">
      <c r="B27" s="618" t="s">
        <v>308</v>
      </c>
      <c r="C27" s="619"/>
      <c r="D27" s="619"/>
      <c r="E27" s="619"/>
      <c r="F27" s="619"/>
      <c r="G27" s="619"/>
      <c r="H27" s="619"/>
      <c r="I27" s="619"/>
      <c r="J27" s="619"/>
      <c r="K27" s="619"/>
      <c r="L27" s="619"/>
      <c r="M27" s="619"/>
      <c r="N27" s="619"/>
      <c r="O27" s="619"/>
      <c r="P27" s="619"/>
      <c r="Q27" s="620"/>
      <c r="R27" s="621">
        <v>1900510</v>
      </c>
      <c r="S27" s="622"/>
      <c r="T27" s="622"/>
      <c r="U27" s="622"/>
      <c r="V27" s="622"/>
      <c r="W27" s="622"/>
      <c r="X27" s="622"/>
      <c r="Y27" s="623"/>
      <c r="Z27" s="659">
        <v>0.5</v>
      </c>
      <c r="AA27" s="659"/>
      <c r="AB27" s="659"/>
      <c r="AC27" s="659"/>
      <c r="AD27" s="660" t="s">
        <v>248</v>
      </c>
      <c r="AE27" s="660"/>
      <c r="AF27" s="660"/>
      <c r="AG27" s="660"/>
      <c r="AH27" s="660"/>
      <c r="AI27" s="660"/>
      <c r="AJ27" s="660"/>
      <c r="AK27" s="660"/>
      <c r="AL27" s="624" t="s">
        <v>242</v>
      </c>
      <c r="AM27" s="625"/>
      <c r="AN27" s="625"/>
      <c r="AO27" s="661"/>
      <c r="AP27" s="618" t="s">
        <v>309</v>
      </c>
      <c r="AQ27" s="619"/>
      <c r="AR27" s="619"/>
      <c r="AS27" s="619"/>
      <c r="AT27" s="619"/>
      <c r="AU27" s="619"/>
      <c r="AV27" s="619"/>
      <c r="AW27" s="619"/>
      <c r="AX27" s="619"/>
      <c r="AY27" s="619"/>
      <c r="AZ27" s="619"/>
      <c r="BA27" s="619"/>
      <c r="BB27" s="619"/>
      <c r="BC27" s="619"/>
      <c r="BD27" s="619"/>
      <c r="BE27" s="619"/>
      <c r="BF27" s="620"/>
      <c r="BG27" s="621">
        <v>125493743</v>
      </c>
      <c r="BH27" s="622"/>
      <c r="BI27" s="622"/>
      <c r="BJ27" s="622"/>
      <c r="BK27" s="622"/>
      <c r="BL27" s="622"/>
      <c r="BM27" s="622"/>
      <c r="BN27" s="623"/>
      <c r="BO27" s="659">
        <v>100</v>
      </c>
      <c r="BP27" s="659"/>
      <c r="BQ27" s="659"/>
      <c r="BR27" s="659"/>
      <c r="BS27" s="660">
        <v>2217072</v>
      </c>
      <c r="BT27" s="660"/>
      <c r="BU27" s="660"/>
      <c r="BV27" s="660"/>
      <c r="BW27" s="660"/>
      <c r="BX27" s="660"/>
      <c r="BY27" s="660"/>
      <c r="BZ27" s="660"/>
      <c r="CA27" s="660"/>
      <c r="CB27" s="700"/>
      <c r="CD27" s="618" t="s">
        <v>310</v>
      </c>
      <c r="CE27" s="619"/>
      <c r="CF27" s="619"/>
      <c r="CG27" s="619"/>
      <c r="CH27" s="619"/>
      <c r="CI27" s="619"/>
      <c r="CJ27" s="619"/>
      <c r="CK27" s="619"/>
      <c r="CL27" s="619"/>
      <c r="CM27" s="619"/>
      <c r="CN27" s="619"/>
      <c r="CO27" s="619"/>
      <c r="CP27" s="619"/>
      <c r="CQ27" s="620"/>
      <c r="CR27" s="621">
        <v>115530981</v>
      </c>
      <c r="CS27" s="634"/>
      <c r="CT27" s="634"/>
      <c r="CU27" s="634"/>
      <c r="CV27" s="634"/>
      <c r="CW27" s="634"/>
      <c r="CX27" s="634"/>
      <c r="CY27" s="635"/>
      <c r="CZ27" s="624">
        <v>28.7</v>
      </c>
      <c r="DA27" s="636"/>
      <c r="DB27" s="636"/>
      <c r="DC27" s="637"/>
      <c r="DD27" s="627">
        <v>34107720</v>
      </c>
      <c r="DE27" s="634"/>
      <c r="DF27" s="634"/>
      <c r="DG27" s="634"/>
      <c r="DH27" s="634"/>
      <c r="DI27" s="634"/>
      <c r="DJ27" s="634"/>
      <c r="DK27" s="635"/>
      <c r="DL27" s="627">
        <v>33530155</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311</v>
      </c>
      <c r="C28" s="619"/>
      <c r="D28" s="619"/>
      <c r="E28" s="619"/>
      <c r="F28" s="619"/>
      <c r="G28" s="619"/>
      <c r="H28" s="619"/>
      <c r="I28" s="619"/>
      <c r="J28" s="619"/>
      <c r="K28" s="619"/>
      <c r="L28" s="619"/>
      <c r="M28" s="619"/>
      <c r="N28" s="619"/>
      <c r="O28" s="619"/>
      <c r="P28" s="619"/>
      <c r="Q28" s="620"/>
      <c r="R28" s="621">
        <v>5690739</v>
      </c>
      <c r="S28" s="622"/>
      <c r="T28" s="622"/>
      <c r="U28" s="622"/>
      <c r="V28" s="622"/>
      <c r="W28" s="622"/>
      <c r="X28" s="622"/>
      <c r="Y28" s="623"/>
      <c r="Z28" s="659">
        <v>1.4</v>
      </c>
      <c r="AA28" s="659"/>
      <c r="AB28" s="659"/>
      <c r="AC28" s="659"/>
      <c r="AD28" s="660">
        <v>437123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312</v>
      </c>
      <c r="CE28" s="619"/>
      <c r="CF28" s="619"/>
      <c r="CG28" s="619"/>
      <c r="CH28" s="619"/>
      <c r="CI28" s="619"/>
      <c r="CJ28" s="619"/>
      <c r="CK28" s="619"/>
      <c r="CL28" s="619"/>
      <c r="CM28" s="619"/>
      <c r="CN28" s="619"/>
      <c r="CO28" s="619"/>
      <c r="CP28" s="619"/>
      <c r="CQ28" s="620"/>
      <c r="CR28" s="621">
        <v>35561606</v>
      </c>
      <c r="CS28" s="622"/>
      <c r="CT28" s="622"/>
      <c r="CU28" s="622"/>
      <c r="CV28" s="622"/>
      <c r="CW28" s="622"/>
      <c r="CX28" s="622"/>
      <c r="CY28" s="623"/>
      <c r="CZ28" s="624">
        <v>8.8000000000000007</v>
      </c>
      <c r="DA28" s="636"/>
      <c r="DB28" s="636"/>
      <c r="DC28" s="637"/>
      <c r="DD28" s="627">
        <v>33925653</v>
      </c>
      <c r="DE28" s="622"/>
      <c r="DF28" s="622"/>
      <c r="DG28" s="622"/>
      <c r="DH28" s="622"/>
      <c r="DI28" s="622"/>
      <c r="DJ28" s="622"/>
      <c r="DK28" s="623"/>
      <c r="DL28" s="627">
        <v>33925653</v>
      </c>
      <c r="DM28" s="622"/>
      <c r="DN28" s="622"/>
      <c r="DO28" s="622"/>
      <c r="DP28" s="622"/>
      <c r="DQ28" s="622"/>
      <c r="DR28" s="622"/>
      <c r="DS28" s="622"/>
      <c r="DT28" s="622"/>
      <c r="DU28" s="622"/>
      <c r="DV28" s="623"/>
      <c r="DW28" s="624">
        <v>16.2</v>
      </c>
      <c r="DX28" s="636"/>
      <c r="DY28" s="636"/>
      <c r="DZ28" s="636"/>
      <c r="EA28" s="636"/>
      <c r="EB28" s="636"/>
      <c r="EC28" s="648"/>
    </row>
    <row r="29" spans="2:133" ht="11.25" customHeight="1" x14ac:dyDescent="0.15">
      <c r="B29" s="618" t="s">
        <v>313</v>
      </c>
      <c r="C29" s="619"/>
      <c r="D29" s="619"/>
      <c r="E29" s="619"/>
      <c r="F29" s="619"/>
      <c r="G29" s="619"/>
      <c r="H29" s="619"/>
      <c r="I29" s="619"/>
      <c r="J29" s="619"/>
      <c r="K29" s="619"/>
      <c r="L29" s="619"/>
      <c r="M29" s="619"/>
      <c r="N29" s="619"/>
      <c r="O29" s="619"/>
      <c r="P29" s="619"/>
      <c r="Q29" s="620"/>
      <c r="R29" s="621">
        <v>2758294</v>
      </c>
      <c r="S29" s="622"/>
      <c r="T29" s="622"/>
      <c r="U29" s="622"/>
      <c r="V29" s="622"/>
      <c r="W29" s="622"/>
      <c r="X29" s="622"/>
      <c r="Y29" s="623"/>
      <c r="Z29" s="659">
        <v>0.7</v>
      </c>
      <c r="AA29" s="659"/>
      <c r="AB29" s="659"/>
      <c r="AC29" s="659"/>
      <c r="AD29" s="660">
        <v>105514</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314</v>
      </c>
      <c r="CE29" s="641"/>
      <c r="CF29" s="618" t="s">
        <v>315</v>
      </c>
      <c r="CG29" s="619"/>
      <c r="CH29" s="619"/>
      <c r="CI29" s="619"/>
      <c r="CJ29" s="619"/>
      <c r="CK29" s="619"/>
      <c r="CL29" s="619"/>
      <c r="CM29" s="619"/>
      <c r="CN29" s="619"/>
      <c r="CO29" s="619"/>
      <c r="CP29" s="619"/>
      <c r="CQ29" s="620"/>
      <c r="CR29" s="621">
        <v>35561510</v>
      </c>
      <c r="CS29" s="634"/>
      <c r="CT29" s="634"/>
      <c r="CU29" s="634"/>
      <c r="CV29" s="634"/>
      <c r="CW29" s="634"/>
      <c r="CX29" s="634"/>
      <c r="CY29" s="635"/>
      <c r="CZ29" s="624">
        <v>8.8000000000000007</v>
      </c>
      <c r="DA29" s="636"/>
      <c r="DB29" s="636"/>
      <c r="DC29" s="637"/>
      <c r="DD29" s="627">
        <v>33925557</v>
      </c>
      <c r="DE29" s="634"/>
      <c r="DF29" s="634"/>
      <c r="DG29" s="634"/>
      <c r="DH29" s="634"/>
      <c r="DI29" s="634"/>
      <c r="DJ29" s="634"/>
      <c r="DK29" s="635"/>
      <c r="DL29" s="627">
        <v>33925557</v>
      </c>
      <c r="DM29" s="634"/>
      <c r="DN29" s="634"/>
      <c r="DO29" s="634"/>
      <c r="DP29" s="634"/>
      <c r="DQ29" s="634"/>
      <c r="DR29" s="634"/>
      <c r="DS29" s="634"/>
      <c r="DT29" s="634"/>
      <c r="DU29" s="634"/>
      <c r="DV29" s="635"/>
      <c r="DW29" s="624">
        <v>16.2</v>
      </c>
      <c r="DX29" s="636"/>
      <c r="DY29" s="636"/>
      <c r="DZ29" s="636"/>
      <c r="EA29" s="636"/>
      <c r="EB29" s="636"/>
      <c r="EC29" s="648"/>
    </row>
    <row r="30" spans="2:133" ht="11.25" customHeight="1" x14ac:dyDescent="0.15">
      <c r="B30" s="618" t="s">
        <v>316</v>
      </c>
      <c r="C30" s="619"/>
      <c r="D30" s="619"/>
      <c r="E30" s="619"/>
      <c r="F30" s="619"/>
      <c r="G30" s="619"/>
      <c r="H30" s="619"/>
      <c r="I30" s="619"/>
      <c r="J30" s="619"/>
      <c r="K30" s="619"/>
      <c r="L30" s="619"/>
      <c r="M30" s="619"/>
      <c r="N30" s="619"/>
      <c r="O30" s="619"/>
      <c r="P30" s="619"/>
      <c r="Q30" s="620"/>
      <c r="R30" s="621">
        <v>107186945</v>
      </c>
      <c r="S30" s="622"/>
      <c r="T30" s="622"/>
      <c r="U30" s="622"/>
      <c r="V30" s="622"/>
      <c r="W30" s="622"/>
      <c r="X30" s="622"/>
      <c r="Y30" s="623"/>
      <c r="Z30" s="659">
        <v>26</v>
      </c>
      <c r="AA30" s="659"/>
      <c r="AB30" s="659"/>
      <c r="AC30" s="659"/>
      <c r="AD30" s="660" t="s">
        <v>242</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317</v>
      </c>
      <c r="BH30" s="696"/>
      <c r="BI30" s="696"/>
      <c r="BJ30" s="696"/>
      <c r="BK30" s="696"/>
      <c r="BL30" s="696"/>
      <c r="BM30" s="696"/>
      <c r="BN30" s="696"/>
      <c r="BO30" s="696"/>
      <c r="BP30" s="696"/>
      <c r="BQ30" s="697"/>
      <c r="BR30" s="673" t="s">
        <v>318</v>
      </c>
      <c r="BS30" s="696"/>
      <c r="BT30" s="696"/>
      <c r="BU30" s="696"/>
      <c r="BV30" s="696"/>
      <c r="BW30" s="696"/>
      <c r="BX30" s="696"/>
      <c r="BY30" s="696"/>
      <c r="BZ30" s="696"/>
      <c r="CA30" s="696"/>
      <c r="CB30" s="697"/>
      <c r="CD30" s="642"/>
      <c r="CE30" s="643"/>
      <c r="CF30" s="618" t="s">
        <v>319</v>
      </c>
      <c r="CG30" s="619"/>
      <c r="CH30" s="619"/>
      <c r="CI30" s="619"/>
      <c r="CJ30" s="619"/>
      <c r="CK30" s="619"/>
      <c r="CL30" s="619"/>
      <c r="CM30" s="619"/>
      <c r="CN30" s="619"/>
      <c r="CO30" s="619"/>
      <c r="CP30" s="619"/>
      <c r="CQ30" s="620"/>
      <c r="CR30" s="621">
        <v>33767030</v>
      </c>
      <c r="CS30" s="622"/>
      <c r="CT30" s="622"/>
      <c r="CU30" s="622"/>
      <c r="CV30" s="622"/>
      <c r="CW30" s="622"/>
      <c r="CX30" s="622"/>
      <c r="CY30" s="623"/>
      <c r="CZ30" s="624">
        <v>8.4</v>
      </c>
      <c r="DA30" s="636"/>
      <c r="DB30" s="636"/>
      <c r="DC30" s="637"/>
      <c r="DD30" s="627">
        <v>32131077</v>
      </c>
      <c r="DE30" s="622"/>
      <c r="DF30" s="622"/>
      <c r="DG30" s="622"/>
      <c r="DH30" s="622"/>
      <c r="DI30" s="622"/>
      <c r="DJ30" s="622"/>
      <c r="DK30" s="623"/>
      <c r="DL30" s="627">
        <v>32131077</v>
      </c>
      <c r="DM30" s="622"/>
      <c r="DN30" s="622"/>
      <c r="DO30" s="622"/>
      <c r="DP30" s="622"/>
      <c r="DQ30" s="622"/>
      <c r="DR30" s="622"/>
      <c r="DS30" s="622"/>
      <c r="DT30" s="622"/>
      <c r="DU30" s="622"/>
      <c r="DV30" s="623"/>
      <c r="DW30" s="624">
        <v>15.3</v>
      </c>
      <c r="DX30" s="636"/>
      <c r="DY30" s="636"/>
      <c r="DZ30" s="636"/>
      <c r="EA30" s="636"/>
      <c r="EB30" s="636"/>
      <c r="EC30" s="648"/>
    </row>
    <row r="31" spans="2:133" ht="11.25" customHeight="1" x14ac:dyDescent="0.15">
      <c r="B31" s="688" t="s">
        <v>320</v>
      </c>
      <c r="C31" s="689"/>
      <c r="D31" s="689"/>
      <c r="E31" s="689"/>
      <c r="F31" s="689"/>
      <c r="G31" s="689"/>
      <c r="H31" s="689"/>
      <c r="I31" s="689"/>
      <c r="J31" s="689"/>
      <c r="K31" s="689"/>
      <c r="L31" s="689"/>
      <c r="M31" s="689"/>
      <c r="N31" s="689"/>
      <c r="O31" s="689"/>
      <c r="P31" s="689"/>
      <c r="Q31" s="690"/>
      <c r="R31" s="621">
        <v>4509</v>
      </c>
      <c r="S31" s="622"/>
      <c r="T31" s="622"/>
      <c r="U31" s="622"/>
      <c r="V31" s="622"/>
      <c r="W31" s="622"/>
      <c r="X31" s="622"/>
      <c r="Y31" s="623"/>
      <c r="Z31" s="659">
        <v>0</v>
      </c>
      <c r="AA31" s="659"/>
      <c r="AB31" s="659"/>
      <c r="AC31" s="659"/>
      <c r="AD31" s="660">
        <v>4509</v>
      </c>
      <c r="AE31" s="660"/>
      <c r="AF31" s="660"/>
      <c r="AG31" s="660"/>
      <c r="AH31" s="660"/>
      <c r="AI31" s="660"/>
      <c r="AJ31" s="660"/>
      <c r="AK31" s="660"/>
      <c r="AL31" s="624">
        <v>0</v>
      </c>
      <c r="AM31" s="625"/>
      <c r="AN31" s="625"/>
      <c r="AO31" s="661"/>
      <c r="AP31" s="691" t="s">
        <v>321</v>
      </c>
      <c r="AQ31" s="692"/>
      <c r="AR31" s="692"/>
      <c r="AS31" s="692"/>
      <c r="AT31" s="693" t="s">
        <v>322</v>
      </c>
      <c r="AU31" s="218"/>
      <c r="AV31" s="218"/>
      <c r="AW31" s="218"/>
      <c r="AX31" s="679" t="s">
        <v>192</v>
      </c>
      <c r="AY31" s="680"/>
      <c r="AZ31" s="680"/>
      <c r="BA31" s="680"/>
      <c r="BB31" s="680"/>
      <c r="BC31" s="680"/>
      <c r="BD31" s="680"/>
      <c r="BE31" s="680"/>
      <c r="BF31" s="681"/>
      <c r="BG31" s="683">
        <v>99.3</v>
      </c>
      <c r="BH31" s="684"/>
      <c r="BI31" s="684"/>
      <c r="BJ31" s="684"/>
      <c r="BK31" s="684"/>
      <c r="BL31" s="684"/>
      <c r="BM31" s="685">
        <v>98.3</v>
      </c>
      <c r="BN31" s="684"/>
      <c r="BO31" s="684"/>
      <c r="BP31" s="684"/>
      <c r="BQ31" s="686"/>
      <c r="BR31" s="683">
        <v>99.2</v>
      </c>
      <c r="BS31" s="684"/>
      <c r="BT31" s="684"/>
      <c r="BU31" s="684"/>
      <c r="BV31" s="684"/>
      <c r="BW31" s="684"/>
      <c r="BX31" s="685">
        <v>98.2</v>
      </c>
      <c r="BY31" s="684"/>
      <c r="BZ31" s="684"/>
      <c r="CA31" s="684"/>
      <c r="CB31" s="686"/>
      <c r="CD31" s="642"/>
      <c r="CE31" s="643"/>
      <c r="CF31" s="618" t="s">
        <v>323</v>
      </c>
      <c r="CG31" s="619"/>
      <c r="CH31" s="619"/>
      <c r="CI31" s="619"/>
      <c r="CJ31" s="619"/>
      <c r="CK31" s="619"/>
      <c r="CL31" s="619"/>
      <c r="CM31" s="619"/>
      <c r="CN31" s="619"/>
      <c r="CO31" s="619"/>
      <c r="CP31" s="619"/>
      <c r="CQ31" s="620"/>
      <c r="CR31" s="621">
        <v>1794480</v>
      </c>
      <c r="CS31" s="634"/>
      <c r="CT31" s="634"/>
      <c r="CU31" s="634"/>
      <c r="CV31" s="634"/>
      <c r="CW31" s="634"/>
      <c r="CX31" s="634"/>
      <c r="CY31" s="635"/>
      <c r="CZ31" s="624">
        <v>0.4</v>
      </c>
      <c r="DA31" s="636"/>
      <c r="DB31" s="636"/>
      <c r="DC31" s="637"/>
      <c r="DD31" s="627">
        <v>1794480</v>
      </c>
      <c r="DE31" s="634"/>
      <c r="DF31" s="634"/>
      <c r="DG31" s="634"/>
      <c r="DH31" s="634"/>
      <c r="DI31" s="634"/>
      <c r="DJ31" s="634"/>
      <c r="DK31" s="635"/>
      <c r="DL31" s="627">
        <v>1794480</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324</v>
      </c>
      <c r="C32" s="619"/>
      <c r="D32" s="619"/>
      <c r="E32" s="619"/>
      <c r="F32" s="619"/>
      <c r="G32" s="619"/>
      <c r="H32" s="619"/>
      <c r="I32" s="619"/>
      <c r="J32" s="619"/>
      <c r="K32" s="619"/>
      <c r="L32" s="619"/>
      <c r="M32" s="619"/>
      <c r="N32" s="619"/>
      <c r="O32" s="619"/>
      <c r="P32" s="619"/>
      <c r="Q32" s="620"/>
      <c r="R32" s="621">
        <v>25891827</v>
      </c>
      <c r="S32" s="622"/>
      <c r="T32" s="622"/>
      <c r="U32" s="622"/>
      <c r="V32" s="622"/>
      <c r="W32" s="622"/>
      <c r="X32" s="622"/>
      <c r="Y32" s="623"/>
      <c r="Z32" s="659">
        <v>6.3</v>
      </c>
      <c r="AA32" s="659"/>
      <c r="AB32" s="659"/>
      <c r="AC32" s="659"/>
      <c r="AD32" s="660" t="s">
        <v>242</v>
      </c>
      <c r="AE32" s="660"/>
      <c r="AF32" s="660"/>
      <c r="AG32" s="660"/>
      <c r="AH32" s="660"/>
      <c r="AI32" s="660"/>
      <c r="AJ32" s="660"/>
      <c r="AK32" s="660"/>
      <c r="AL32" s="624" t="s">
        <v>242</v>
      </c>
      <c r="AM32" s="625"/>
      <c r="AN32" s="625"/>
      <c r="AO32" s="661"/>
      <c r="AP32" s="662"/>
      <c r="AQ32" s="663"/>
      <c r="AR32" s="663"/>
      <c r="AS32" s="663"/>
      <c r="AT32" s="694"/>
      <c r="AU32" s="214" t="s">
        <v>325</v>
      </c>
      <c r="AX32" s="618" t="s">
        <v>326</v>
      </c>
      <c r="AY32" s="619"/>
      <c r="AZ32" s="619"/>
      <c r="BA32" s="619"/>
      <c r="BB32" s="619"/>
      <c r="BC32" s="619"/>
      <c r="BD32" s="619"/>
      <c r="BE32" s="619"/>
      <c r="BF32" s="620"/>
      <c r="BG32" s="687">
        <v>99.1</v>
      </c>
      <c r="BH32" s="634"/>
      <c r="BI32" s="634"/>
      <c r="BJ32" s="634"/>
      <c r="BK32" s="634"/>
      <c r="BL32" s="634"/>
      <c r="BM32" s="625">
        <v>98</v>
      </c>
      <c r="BN32" s="634"/>
      <c r="BO32" s="634"/>
      <c r="BP32" s="634"/>
      <c r="BQ32" s="657"/>
      <c r="BR32" s="687">
        <v>99.1</v>
      </c>
      <c r="BS32" s="634"/>
      <c r="BT32" s="634"/>
      <c r="BU32" s="634"/>
      <c r="BV32" s="634"/>
      <c r="BW32" s="634"/>
      <c r="BX32" s="625">
        <v>97.9</v>
      </c>
      <c r="BY32" s="634"/>
      <c r="BZ32" s="634"/>
      <c r="CA32" s="634"/>
      <c r="CB32" s="657"/>
      <c r="CD32" s="644"/>
      <c r="CE32" s="645"/>
      <c r="CF32" s="618" t="s">
        <v>327</v>
      </c>
      <c r="CG32" s="619"/>
      <c r="CH32" s="619"/>
      <c r="CI32" s="619"/>
      <c r="CJ32" s="619"/>
      <c r="CK32" s="619"/>
      <c r="CL32" s="619"/>
      <c r="CM32" s="619"/>
      <c r="CN32" s="619"/>
      <c r="CO32" s="619"/>
      <c r="CP32" s="619"/>
      <c r="CQ32" s="620"/>
      <c r="CR32" s="621">
        <v>96</v>
      </c>
      <c r="CS32" s="622"/>
      <c r="CT32" s="622"/>
      <c r="CU32" s="622"/>
      <c r="CV32" s="622"/>
      <c r="CW32" s="622"/>
      <c r="CX32" s="622"/>
      <c r="CY32" s="623"/>
      <c r="CZ32" s="624">
        <v>0</v>
      </c>
      <c r="DA32" s="636"/>
      <c r="DB32" s="636"/>
      <c r="DC32" s="637"/>
      <c r="DD32" s="627">
        <v>96</v>
      </c>
      <c r="DE32" s="622"/>
      <c r="DF32" s="622"/>
      <c r="DG32" s="622"/>
      <c r="DH32" s="622"/>
      <c r="DI32" s="622"/>
      <c r="DJ32" s="622"/>
      <c r="DK32" s="623"/>
      <c r="DL32" s="627">
        <v>96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328</v>
      </c>
      <c r="C33" s="619"/>
      <c r="D33" s="619"/>
      <c r="E33" s="619"/>
      <c r="F33" s="619"/>
      <c r="G33" s="619"/>
      <c r="H33" s="619"/>
      <c r="I33" s="619"/>
      <c r="J33" s="619"/>
      <c r="K33" s="619"/>
      <c r="L33" s="619"/>
      <c r="M33" s="619"/>
      <c r="N33" s="619"/>
      <c r="O33" s="619"/>
      <c r="P33" s="619"/>
      <c r="Q33" s="620"/>
      <c r="R33" s="621">
        <v>4506258</v>
      </c>
      <c r="S33" s="622"/>
      <c r="T33" s="622"/>
      <c r="U33" s="622"/>
      <c r="V33" s="622"/>
      <c r="W33" s="622"/>
      <c r="X33" s="622"/>
      <c r="Y33" s="623"/>
      <c r="Z33" s="659">
        <v>1.1000000000000001</v>
      </c>
      <c r="AA33" s="659"/>
      <c r="AB33" s="659"/>
      <c r="AC33" s="659"/>
      <c r="AD33" s="660" t="s">
        <v>248</v>
      </c>
      <c r="AE33" s="660"/>
      <c r="AF33" s="660"/>
      <c r="AG33" s="660"/>
      <c r="AH33" s="660"/>
      <c r="AI33" s="660"/>
      <c r="AJ33" s="660"/>
      <c r="AK33" s="660"/>
      <c r="AL33" s="624" t="s">
        <v>270</v>
      </c>
      <c r="AM33" s="625"/>
      <c r="AN33" s="625"/>
      <c r="AO33" s="661"/>
      <c r="AP33" s="664"/>
      <c r="AQ33" s="665"/>
      <c r="AR33" s="665"/>
      <c r="AS33" s="665"/>
      <c r="AT33" s="695"/>
      <c r="AU33" s="219"/>
      <c r="AV33" s="219"/>
      <c r="AW33" s="219"/>
      <c r="AX33" s="602" t="s">
        <v>329</v>
      </c>
      <c r="AY33" s="603"/>
      <c r="AZ33" s="603"/>
      <c r="BA33" s="603"/>
      <c r="BB33" s="603"/>
      <c r="BC33" s="603"/>
      <c r="BD33" s="603"/>
      <c r="BE33" s="603"/>
      <c r="BF33" s="604"/>
      <c r="BG33" s="682">
        <v>99.4</v>
      </c>
      <c r="BH33" s="606"/>
      <c r="BI33" s="606"/>
      <c r="BJ33" s="606"/>
      <c r="BK33" s="606"/>
      <c r="BL33" s="606"/>
      <c r="BM33" s="652">
        <v>98.5</v>
      </c>
      <c r="BN33" s="606"/>
      <c r="BO33" s="606"/>
      <c r="BP33" s="606"/>
      <c r="BQ33" s="669"/>
      <c r="BR33" s="682">
        <v>99.3</v>
      </c>
      <c r="BS33" s="606"/>
      <c r="BT33" s="606"/>
      <c r="BU33" s="606"/>
      <c r="BV33" s="606"/>
      <c r="BW33" s="606"/>
      <c r="BX33" s="652">
        <v>98.3</v>
      </c>
      <c r="BY33" s="606"/>
      <c r="BZ33" s="606"/>
      <c r="CA33" s="606"/>
      <c r="CB33" s="669"/>
      <c r="CD33" s="618" t="s">
        <v>330</v>
      </c>
      <c r="CE33" s="619"/>
      <c r="CF33" s="619"/>
      <c r="CG33" s="619"/>
      <c r="CH33" s="619"/>
      <c r="CI33" s="619"/>
      <c r="CJ33" s="619"/>
      <c r="CK33" s="619"/>
      <c r="CL33" s="619"/>
      <c r="CM33" s="619"/>
      <c r="CN33" s="619"/>
      <c r="CO33" s="619"/>
      <c r="CP33" s="619"/>
      <c r="CQ33" s="620"/>
      <c r="CR33" s="621">
        <v>121427173</v>
      </c>
      <c r="CS33" s="634"/>
      <c r="CT33" s="634"/>
      <c r="CU33" s="634"/>
      <c r="CV33" s="634"/>
      <c r="CW33" s="634"/>
      <c r="CX33" s="634"/>
      <c r="CY33" s="635"/>
      <c r="CZ33" s="624">
        <v>30.1</v>
      </c>
      <c r="DA33" s="636"/>
      <c r="DB33" s="636"/>
      <c r="DC33" s="637"/>
      <c r="DD33" s="627">
        <v>84790081</v>
      </c>
      <c r="DE33" s="634"/>
      <c r="DF33" s="634"/>
      <c r="DG33" s="634"/>
      <c r="DH33" s="634"/>
      <c r="DI33" s="634"/>
      <c r="DJ33" s="634"/>
      <c r="DK33" s="635"/>
      <c r="DL33" s="627">
        <v>56315296</v>
      </c>
      <c r="DM33" s="634"/>
      <c r="DN33" s="634"/>
      <c r="DO33" s="634"/>
      <c r="DP33" s="634"/>
      <c r="DQ33" s="634"/>
      <c r="DR33" s="634"/>
      <c r="DS33" s="634"/>
      <c r="DT33" s="634"/>
      <c r="DU33" s="634"/>
      <c r="DV33" s="635"/>
      <c r="DW33" s="624">
        <v>26.9</v>
      </c>
      <c r="DX33" s="636"/>
      <c r="DY33" s="636"/>
      <c r="DZ33" s="636"/>
      <c r="EA33" s="636"/>
      <c r="EB33" s="636"/>
      <c r="EC33" s="648"/>
    </row>
    <row r="34" spans="2:133" ht="11.25" customHeight="1" x14ac:dyDescent="0.15">
      <c r="B34" s="618" t="s">
        <v>331</v>
      </c>
      <c r="C34" s="619"/>
      <c r="D34" s="619"/>
      <c r="E34" s="619"/>
      <c r="F34" s="619"/>
      <c r="G34" s="619"/>
      <c r="H34" s="619"/>
      <c r="I34" s="619"/>
      <c r="J34" s="619"/>
      <c r="K34" s="619"/>
      <c r="L34" s="619"/>
      <c r="M34" s="619"/>
      <c r="N34" s="619"/>
      <c r="O34" s="619"/>
      <c r="P34" s="619"/>
      <c r="Q34" s="620"/>
      <c r="R34" s="621">
        <v>898543</v>
      </c>
      <c r="S34" s="622"/>
      <c r="T34" s="622"/>
      <c r="U34" s="622"/>
      <c r="V34" s="622"/>
      <c r="W34" s="622"/>
      <c r="X34" s="622"/>
      <c r="Y34" s="623"/>
      <c r="Z34" s="659">
        <v>0.2</v>
      </c>
      <c r="AA34" s="659"/>
      <c r="AB34" s="659"/>
      <c r="AC34" s="659"/>
      <c r="AD34" s="660" t="s">
        <v>242</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51714780</v>
      </c>
      <c r="CS34" s="622"/>
      <c r="CT34" s="622"/>
      <c r="CU34" s="622"/>
      <c r="CV34" s="622"/>
      <c r="CW34" s="622"/>
      <c r="CX34" s="622"/>
      <c r="CY34" s="623"/>
      <c r="CZ34" s="624">
        <v>12.8</v>
      </c>
      <c r="DA34" s="636"/>
      <c r="DB34" s="636"/>
      <c r="DC34" s="637"/>
      <c r="DD34" s="627">
        <v>31015236</v>
      </c>
      <c r="DE34" s="622"/>
      <c r="DF34" s="622"/>
      <c r="DG34" s="622"/>
      <c r="DH34" s="622"/>
      <c r="DI34" s="622"/>
      <c r="DJ34" s="622"/>
      <c r="DK34" s="623"/>
      <c r="DL34" s="627">
        <v>22040910</v>
      </c>
      <c r="DM34" s="622"/>
      <c r="DN34" s="622"/>
      <c r="DO34" s="622"/>
      <c r="DP34" s="622"/>
      <c r="DQ34" s="622"/>
      <c r="DR34" s="622"/>
      <c r="DS34" s="622"/>
      <c r="DT34" s="622"/>
      <c r="DU34" s="622"/>
      <c r="DV34" s="623"/>
      <c r="DW34" s="624">
        <v>10.5</v>
      </c>
      <c r="DX34" s="636"/>
      <c r="DY34" s="636"/>
      <c r="DZ34" s="636"/>
      <c r="EA34" s="636"/>
      <c r="EB34" s="636"/>
      <c r="EC34" s="648"/>
    </row>
    <row r="35" spans="2:133" ht="11.25" customHeight="1" x14ac:dyDescent="0.15">
      <c r="B35" s="618" t="s">
        <v>333</v>
      </c>
      <c r="C35" s="619"/>
      <c r="D35" s="619"/>
      <c r="E35" s="619"/>
      <c r="F35" s="619"/>
      <c r="G35" s="619"/>
      <c r="H35" s="619"/>
      <c r="I35" s="619"/>
      <c r="J35" s="619"/>
      <c r="K35" s="619"/>
      <c r="L35" s="619"/>
      <c r="M35" s="619"/>
      <c r="N35" s="619"/>
      <c r="O35" s="619"/>
      <c r="P35" s="619"/>
      <c r="Q35" s="620"/>
      <c r="R35" s="621">
        <v>4212736</v>
      </c>
      <c r="S35" s="622"/>
      <c r="T35" s="622"/>
      <c r="U35" s="622"/>
      <c r="V35" s="622"/>
      <c r="W35" s="622"/>
      <c r="X35" s="622"/>
      <c r="Y35" s="623"/>
      <c r="Z35" s="659">
        <v>1</v>
      </c>
      <c r="AA35" s="659"/>
      <c r="AB35" s="659"/>
      <c r="AC35" s="659"/>
      <c r="AD35" s="660" t="s">
        <v>248</v>
      </c>
      <c r="AE35" s="660"/>
      <c r="AF35" s="660"/>
      <c r="AG35" s="660"/>
      <c r="AH35" s="660"/>
      <c r="AI35" s="660"/>
      <c r="AJ35" s="660"/>
      <c r="AK35" s="660"/>
      <c r="AL35" s="624" t="s">
        <v>248</v>
      </c>
      <c r="AM35" s="625"/>
      <c r="AN35" s="625"/>
      <c r="AO35" s="661"/>
      <c r="AP35" s="222"/>
      <c r="AQ35" s="673" t="s">
        <v>334</v>
      </c>
      <c r="AR35" s="674"/>
      <c r="AS35" s="674"/>
      <c r="AT35" s="674"/>
      <c r="AU35" s="674"/>
      <c r="AV35" s="674"/>
      <c r="AW35" s="674"/>
      <c r="AX35" s="674"/>
      <c r="AY35" s="674"/>
      <c r="AZ35" s="674"/>
      <c r="BA35" s="674"/>
      <c r="BB35" s="674"/>
      <c r="BC35" s="674"/>
      <c r="BD35" s="674"/>
      <c r="BE35" s="674"/>
      <c r="BF35" s="675"/>
      <c r="BG35" s="673" t="s">
        <v>335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336</v>
      </c>
      <c r="CE35" s="619"/>
      <c r="CF35" s="619"/>
      <c r="CG35" s="619"/>
      <c r="CH35" s="619"/>
      <c r="CI35" s="619"/>
      <c r="CJ35" s="619"/>
      <c r="CK35" s="619"/>
      <c r="CL35" s="619"/>
      <c r="CM35" s="619"/>
      <c r="CN35" s="619"/>
      <c r="CO35" s="619"/>
      <c r="CP35" s="619"/>
      <c r="CQ35" s="620"/>
      <c r="CR35" s="621">
        <v>3363544</v>
      </c>
      <c r="CS35" s="634"/>
      <c r="CT35" s="634"/>
      <c r="CU35" s="634"/>
      <c r="CV35" s="634"/>
      <c r="CW35" s="634"/>
      <c r="CX35" s="634"/>
      <c r="CY35" s="635"/>
      <c r="CZ35" s="624">
        <v>0.8</v>
      </c>
      <c r="DA35" s="636"/>
      <c r="DB35" s="636"/>
      <c r="DC35" s="637"/>
      <c r="DD35" s="627">
        <v>2735314</v>
      </c>
      <c r="DE35" s="634"/>
      <c r="DF35" s="634"/>
      <c r="DG35" s="634"/>
      <c r="DH35" s="634"/>
      <c r="DI35" s="634"/>
      <c r="DJ35" s="634"/>
      <c r="DK35" s="635"/>
      <c r="DL35" s="627">
        <v>2735314</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337</v>
      </c>
      <c r="C36" s="619"/>
      <c r="D36" s="619"/>
      <c r="E36" s="619"/>
      <c r="F36" s="619"/>
      <c r="G36" s="619"/>
      <c r="H36" s="619"/>
      <c r="I36" s="619"/>
      <c r="J36" s="619"/>
      <c r="K36" s="619"/>
      <c r="L36" s="619"/>
      <c r="M36" s="619"/>
      <c r="N36" s="619"/>
      <c r="O36" s="619"/>
      <c r="P36" s="619"/>
      <c r="Q36" s="620"/>
      <c r="R36" s="621">
        <v>10291142</v>
      </c>
      <c r="S36" s="622"/>
      <c r="T36" s="622"/>
      <c r="U36" s="622"/>
      <c r="V36" s="622"/>
      <c r="W36" s="622"/>
      <c r="X36" s="622"/>
      <c r="Y36" s="623"/>
      <c r="Z36" s="659">
        <v>2.5</v>
      </c>
      <c r="AA36" s="659"/>
      <c r="AB36" s="659"/>
      <c r="AC36" s="659"/>
      <c r="AD36" s="660" t="s">
        <v>248</v>
      </c>
      <c r="AE36" s="660"/>
      <c r="AF36" s="660"/>
      <c r="AG36" s="660"/>
      <c r="AH36" s="660"/>
      <c r="AI36" s="660"/>
      <c r="AJ36" s="660"/>
      <c r="AK36" s="660"/>
      <c r="AL36" s="624" t="s">
        <v>248</v>
      </c>
      <c r="AM36" s="625"/>
      <c r="AN36" s="625"/>
      <c r="AO36" s="661"/>
      <c r="AP36" s="222"/>
      <c r="AQ36" s="670" t="s">
        <v>338</v>
      </c>
      <c r="AR36" s="671"/>
      <c r="AS36" s="671"/>
      <c r="AT36" s="671"/>
      <c r="AU36" s="671"/>
      <c r="AV36" s="671"/>
      <c r="AW36" s="671"/>
      <c r="AX36" s="671"/>
      <c r="AY36" s="672"/>
      <c r="AZ36" s="676">
        <v>38202016</v>
      </c>
      <c r="BA36" s="677"/>
      <c r="BB36" s="677"/>
      <c r="BC36" s="677"/>
      <c r="BD36" s="677"/>
      <c r="BE36" s="677"/>
      <c r="BF36" s="678"/>
      <c r="BG36" s="679" t="s">
        <v>339</v>
      </c>
      <c r="BH36" s="680"/>
      <c r="BI36" s="680"/>
      <c r="BJ36" s="680"/>
      <c r="BK36" s="680"/>
      <c r="BL36" s="680"/>
      <c r="BM36" s="680"/>
      <c r="BN36" s="680"/>
      <c r="BO36" s="680"/>
      <c r="BP36" s="680"/>
      <c r="BQ36" s="680"/>
      <c r="BR36" s="680"/>
      <c r="BS36" s="680"/>
      <c r="BT36" s="680"/>
      <c r="BU36" s="681"/>
      <c r="BV36" s="676">
        <v>2063045</v>
      </c>
      <c r="BW36" s="677"/>
      <c r="BX36" s="677"/>
      <c r="BY36" s="677"/>
      <c r="BZ36" s="677"/>
      <c r="CA36" s="677"/>
      <c r="CB36" s="678"/>
      <c r="CD36" s="618" t="s">
        <v>340</v>
      </c>
      <c r="CE36" s="619"/>
      <c r="CF36" s="619"/>
      <c r="CG36" s="619"/>
      <c r="CH36" s="619"/>
      <c r="CI36" s="619"/>
      <c r="CJ36" s="619"/>
      <c r="CK36" s="619"/>
      <c r="CL36" s="619"/>
      <c r="CM36" s="619"/>
      <c r="CN36" s="619"/>
      <c r="CO36" s="619"/>
      <c r="CP36" s="619"/>
      <c r="CQ36" s="620"/>
      <c r="CR36" s="621">
        <v>24284666</v>
      </c>
      <c r="CS36" s="622"/>
      <c r="CT36" s="622"/>
      <c r="CU36" s="622"/>
      <c r="CV36" s="622"/>
      <c r="CW36" s="622"/>
      <c r="CX36" s="622"/>
      <c r="CY36" s="623"/>
      <c r="CZ36" s="624">
        <v>6</v>
      </c>
      <c r="DA36" s="636"/>
      <c r="DB36" s="636"/>
      <c r="DC36" s="637"/>
      <c r="DD36" s="627">
        <v>19877128</v>
      </c>
      <c r="DE36" s="622"/>
      <c r="DF36" s="622"/>
      <c r="DG36" s="622"/>
      <c r="DH36" s="622"/>
      <c r="DI36" s="622"/>
      <c r="DJ36" s="622"/>
      <c r="DK36" s="623"/>
      <c r="DL36" s="627">
        <v>10702695</v>
      </c>
      <c r="DM36" s="622"/>
      <c r="DN36" s="622"/>
      <c r="DO36" s="622"/>
      <c r="DP36" s="622"/>
      <c r="DQ36" s="622"/>
      <c r="DR36" s="622"/>
      <c r="DS36" s="622"/>
      <c r="DT36" s="622"/>
      <c r="DU36" s="622"/>
      <c r="DV36" s="623"/>
      <c r="DW36" s="624">
        <v>5.0999999999999996</v>
      </c>
      <c r="DX36" s="636"/>
      <c r="DY36" s="636"/>
      <c r="DZ36" s="636"/>
      <c r="EA36" s="636"/>
      <c r="EB36" s="636"/>
      <c r="EC36" s="648"/>
    </row>
    <row r="37" spans="2:133" ht="11.25" customHeight="1" x14ac:dyDescent="0.15">
      <c r="B37" s="618" t="s">
        <v>341</v>
      </c>
      <c r="C37" s="619"/>
      <c r="D37" s="619"/>
      <c r="E37" s="619"/>
      <c r="F37" s="619"/>
      <c r="G37" s="619"/>
      <c r="H37" s="619"/>
      <c r="I37" s="619"/>
      <c r="J37" s="619"/>
      <c r="K37" s="619"/>
      <c r="L37" s="619"/>
      <c r="M37" s="619"/>
      <c r="N37" s="619"/>
      <c r="O37" s="619"/>
      <c r="P37" s="619"/>
      <c r="Q37" s="620"/>
      <c r="R37" s="621">
        <v>8680688</v>
      </c>
      <c r="S37" s="622"/>
      <c r="T37" s="622"/>
      <c r="U37" s="622"/>
      <c r="V37" s="622"/>
      <c r="W37" s="622"/>
      <c r="X37" s="622"/>
      <c r="Y37" s="623"/>
      <c r="Z37" s="659">
        <v>2.1</v>
      </c>
      <c r="AA37" s="659"/>
      <c r="AB37" s="659"/>
      <c r="AC37" s="659"/>
      <c r="AD37" s="660">
        <v>19117</v>
      </c>
      <c r="AE37" s="660"/>
      <c r="AF37" s="660"/>
      <c r="AG37" s="660"/>
      <c r="AH37" s="660"/>
      <c r="AI37" s="660"/>
      <c r="AJ37" s="660"/>
      <c r="AK37" s="660"/>
      <c r="AL37" s="624">
        <v>0</v>
      </c>
      <c r="AM37" s="625"/>
      <c r="AN37" s="625"/>
      <c r="AO37" s="661"/>
      <c r="AQ37" s="654" t="s">
        <v>342</v>
      </c>
      <c r="AR37" s="655"/>
      <c r="AS37" s="655"/>
      <c r="AT37" s="655"/>
      <c r="AU37" s="655"/>
      <c r="AV37" s="655"/>
      <c r="AW37" s="655"/>
      <c r="AX37" s="655"/>
      <c r="AY37" s="656"/>
      <c r="AZ37" s="621">
        <v>6376035</v>
      </c>
      <c r="BA37" s="622"/>
      <c r="BB37" s="622"/>
      <c r="BC37" s="622"/>
      <c r="BD37" s="634"/>
      <c r="BE37" s="634"/>
      <c r="BF37" s="657"/>
      <c r="BG37" s="618" t="s">
        <v>343</v>
      </c>
      <c r="BH37" s="619"/>
      <c r="BI37" s="619"/>
      <c r="BJ37" s="619"/>
      <c r="BK37" s="619"/>
      <c r="BL37" s="619"/>
      <c r="BM37" s="619"/>
      <c r="BN37" s="619"/>
      <c r="BO37" s="619"/>
      <c r="BP37" s="619"/>
      <c r="BQ37" s="619"/>
      <c r="BR37" s="619"/>
      <c r="BS37" s="619"/>
      <c r="BT37" s="619"/>
      <c r="BU37" s="620"/>
      <c r="BV37" s="621">
        <v>-25446</v>
      </c>
      <c r="BW37" s="622"/>
      <c r="BX37" s="622"/>
      <c r="BY37" s="622"/>
      <c r="BZ37" s="622"/>
      <c r="CA37" s="622"/>
      <c r="CB37" s="658"/>
      <c r="CD37" s="618" t="s">
        <v>344</v>
      </c>
      <c r="CE37" s="619"/>
      <c r="CF37" s="619"/>
      <c r="CG37" s="619"/>
      <c r="CH37" s="619"/>
      <c r="CI37" s="619"/>
      <c r="CJ37" s="619"/>
      <c r="CK37" s="619"/>
      <c r="CL37" s="619"/>
      <c r="CM37" s="619"/>
      <c r="CN37" s="619"/>
      <c r="CO37" s="619"/>
      <c r="CP37" s="619"/>
      <c r="CQ37" s="620"/>
      <c r="CR37" s="621">
        <v>152996</v>
      </c>
      <c r="CS37" s="634"/>
      <c r="CT37" s="634"/>
      <c r="CU37" s="634"/>
      <c r="CV37" s="634"/>
      <c r="CW37" s="634"/>
      <c r="CX37" s="634"/>
      <c r="CY37" s="635"/>
      <c r="CZ37" s="624">
        <v>0</v>
      </c>
      <c r="DA37" s="636"/>
      <c r="DB37" s="636"/>
      <c r="DC37" s="637"/>
      <c r="DD37" s="627">
        <v>152996</v>
      </c>
      <c r="DE37" s="634"/>
      <c r="DF37" s="634"/>
      <c r="DG37" s="634"/>
      <c r="DH37" s="634"/>
      <c r="DI37" s="634"/>
      <c r="DJ37" s="634"/>
      <c r="DK37" s="635"/>
      <c r="DL37" s="627">
        <v>152996</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345</v>
      </c>
      <c r="C38" s="619"/>
      <c r="D38" s="619"/>
      <c r="E38" s="619"/>
      <c r="F38" s="619"/>
      <c r="G38" s="619"/>
      <c r="H38" s="619"/>
      <c r="I38" s="619"/>
      <c r="J38" s="619"/>
      <c r="K38" s="619"/>
      <c r="L38" s="619"/>
      <c r="M38" s="619"/>
      <c r="N38" s="619"/>
      <c r="O38" s="619"/>
      <c r="P38" s="619"/>
      <c r="Q38" s="620"/>
      <c r="R38" s="621">
        <v>34143300</v>
      </c>
      <c r="S38" s="622"/>
      <c r="T38" s="622"/>
      <c r="U38" s="622"/>
      <c r="V38" s="622"/>
      <c r="W38" s="622"/>
      <c r="X38" s="622"/>
      <c r="Y38" s="623"/>
      <c r="Z38" s="659">
        <v>8.3000000000000007</v>
      </c>
      <c r="AA38" s="659"/>
      <c r="AB38" s="659"/>
      <c r="AC38" s="659"/>
      <c r="AD38" s="660" t="s">
        <v>242</v>
      </c>
      <c r="AE38" s="660"/>
      <c r="AF38" s="660"/>
      <c r="AG38" s="660"/>
      <c r="AH38" s="660"/>
      <c r="AI38" s="660"/>
      <c r="AJ38" s="660"/>
      <c r="AK38" s="660"/>
      <c r="AL38" s="624" t="s">
        <v>248</v>
      </c>
      <c r="AM38" s="625"/>
      <c r="AN38" s="625"/>
      <c r="AO38" s="661"/>
      <c r="AQ38" s="654" t="s">
        <v>346</v>
      </c>
      <c r="AR38" s="655"/>
      <c r="AS38" s="655"/>
      <c r="AT38" s="655"/>
      <c r="AU38" s="655"/>
      <c r="AV38" s="655"/>
      <c r="AW38" s="655"/>
      <c r="AX38" s="655"/>
      <c r="AY38" s="656"/>
      <c r="AZ38" s="621">
        <v>1628337</v>
      </c>
      <c r="BA38" s="622"/>
      <c r="BB38" s="622"/>
      <c r="BC38" s="622"/>
      <c r="BD38" s="634"/>
      <c r="BE38" s="634"/>
      <c r="BF38" s="657"/>
      <c r="BG38" s="618" t="s">
        <v>347</v>
      </c>
      <c r="BH38" s="619"/>
      <c r="BI38" s="619"/>
      <c r="BJ38" s="619"/>
      <c r="BK38" s="619"/>
      <c r="BL38" s="619"/>
      <c r="BM38" s="619"/>
      <c r="BN38" s="619"/>
      <c r="BO38" s="619"/>
      <c r="BP38" s="619"/>
      <c r="BQ38" s="619"/>
      <c r="BR38" s="619"/>
      <c r="BS38" s="619"/>
      <c r="BT38" s="619"/>
      <c r="BU38" s="620"/>
      <c r="BV38" s="621">
        <v>92236</v>
      </c>
      <c r="BW38" s="622"/>
      <c r="BX38" s="622"/>
      <c r="BY38" s="622"/>
      <c r="BZ38" s="622"/>
      <c r="CA38" s="622"/>
      <c r="CB38" s="658"/>
      <c r="CD38" s="618" t="s">
        <v>348</v>
      </c>
      <c r="CE38" s="619"/>
      <c r="CF38" s="619"/>
      <c r="CG38" s="619"/>
      <c r="CH38" s="619"/>
      <c r="CI38" s="619"/>
      <c r="CJ38" s="619"/>
      <c r="CK38" s="619"/>
      <c r="CL38" s="619"/>
      <c r="CM38" s="619"/>
      <c r="CN38" s="619"/>
      <c r="CO38" s="619"/>
      <c r="CP38" s="619"/>
      <c r="CQ38" s="620"/>
      <c r="CR38" s="621">
        <v>29534842</v>
      </c>
      <c r="CS38" s="622"/>
      <c r="CT38" s="622"/>
      <c r="CU38" s="622"/>
      <c r="CV38" s="622"/>
      <c r="CW38" s="622"/>
      <c r="CX38" s="622"/>
      <c r="CY38" s="623"/>
      <c r="CZ38" s="624">
        <v>7.3</v>
      </c>
      <c r="DA38" s="636"/>
      <c r="DB38" s="636"/>
      <c r="DC38" s="637"/>
      <c r="DD38" s="627">
        <v>23281023</v>
      </c>
      <c r="DE38" s="622"/>
      <c r="DF38" s="622"/>
      <c r="DG38" s="622"/>
      <c r="DH38" s="622"/>
      <c r="DI38" s="622"/>
      <c r="DJ38" s="622"/>
      <c r="DK38" s="623"/>
      <c r="DL38" s="627">
        <v>20836377</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349</v>
      </c>
      <c r="C39" s="619"/>
      <c r="D39" s="619"/>
      <c r="E39" s="619"/>
      <c r="F39" s="619"/>
      <c r="G39" s="619"/>
      <c r="H39" s="619"/>
      <c r="I39" s="619"/>
      <c r="J39" s="619"/>
      <c r="K39" s="619"/>
      <c r="L39" s="619"/>
      <c r="M39" s="619"/>
      <c r="N39" s="619"/>
      <c r="O39" s="619"/>
      <c r="P39" s="619"/>
      <c r="Q39" s="620"/>
      <c r="R39" s="621" t="s">
        <v>248</v>
      </c>
      <c r="S39" s="622"/>
      <c r="T39" s="622"/>
      <c r="U39" s="622"/>
      <c r="V39" s="622"/>
      <c r="W39" s="622"/>
      <c r="X39" s="622"/>
      <c r="Y39" s="623"/>
      <c r="Z39" s="659" t="s">
        <v>242</v>
      </c>
      <c r="AA39" s="659"/>
      <c r="AB39" s="659"/>
      <c r="AC39" s="659"/>
      <c r="AD39" s="660" t="s">
        <v>242</v>
      </c>
      <c r="AE39" s="660"/>
      <c r="AF39" s="660"/>
      <c r="AG39" s="660"/>
      <c r="AH39" s="660"/>
      <c r="AI39" s="660"/>
      <c r="AJ39" s="660"/>
      <c r="AK39" s="660"/>
      <c r="AL39" s="624" t="s">
        <v>248</v>
      </c>
      <c r="AM39" s="625"/>
      <c r="AN39" s="625"/>
      <c r="AO39" s="661"/>
      <c r="AQ39" s="654" t="s">
        <v>350</v>
      </c>
      <c r="AR39" s="655"/>
      <c r="AS39" s="655"/>
      <c r="AT39" s="655"/>
      <c r="AU39" s="655"/>
      <c r="AV39" s="655"/>
      <c r="AW39" s="655"/>
      <c r="AX39" s="655"/>
      <c r="AY39" s="656"/>
      <c r="AZ39" s="621">
        <v>802800</v>
      </c>
      <c r="BA39" s="622"/>
      <c r="BB39" s="622"/>
      <c r="BC39" s="622"/>
      <c r="BD39" s="634"/>
      <c r="BE39" s="634"/>
      <c r="BF39" s="657"/>
      <c r="BG39" s="618" t="s">
        <v>351</v>
      </c>
      <c r="BH39" s="619"/>
      <c r="BI39" s="619"/>
      <c r="BJ39" s="619"/>
      <c r="BK39" s="619"/>
      <c r="BL39" s="619"/>
      <c r="BM39" s="619"/>
      <c r="BN39" s="619"/>
      <c r="BO39" s="619"/>
      <c r="BP39" s="619"/>
      <c r="BQ39" s="619"/>
      <c r="BR39" s="619"/>
      <c r="BS39" s="619"/>
      <c r="BT39" s="619"/>
      <c r="BU39" s="620"/>
      <c r="BV39" s="621">
        <v>138696</v>
      </c>
      <c r="BW39" s="622"/>
      <c r="BX39" s="622"/>
      <c r="BY39" s="622"/>
      <c r="BZ39" s="622"/>
      <c r="CA39" s="622"/>
      <c r="CB39" s="658"/>
      <c r="CD39" s="618" t="s">
        <v>352</v>
      </c>
      <c r="CE39" s="619"/>
      <c r="CF39" s="619"/>
      <c r="CG39" s="619"/>
      <c r="CH39" s="619"/>
      <c r="CI39" s="619"/>
      <c r="CJ39" s="619"/>
      <c r="CK39" s="619"/>
      <c r="CL39" s="619"/>
      <c r="CM39" s="619"/>
      <c r="CN39" s="619"/>
      <c r="CO39" s="619"/>
      <c r="CP39" s="619"/>
      <c r="CQ39" s="620"/>
      <c r="CR39" s="621">
        <v>6765622</v>
      </c>
      <c r="CS39" s="634"/>
      <c r="CT39" s="634"/>
      <c r="CU39" s="634"/>
      <c r="CV39" s="634"/>
      <c r="CW39" s="634"/>
      <c r="CX39" s="634"/>
      <c r="CY39" s="635"/>
      <c r="CZ39" s="624">
        <v>1.7</v>
      </c>
      <c r="DA39" s="636"/>
      <c r="DB39" s="636"/>
      <c r="DC39" s="637"/>
      <c r="DD39" s="627">
        <v>5669362</v>
      </c>
      <c r="DE39" s="634"/>
      <c r="DF39" s="634"/>
      <c r="DG39" s="634"/>
      <c r="DH39" s="634"/>
      <c r="DI39" s="634"/>
      <c r="DJ39" s="634"/>
      <c r="DK39" s="635"/>
      <c r="DL39" s="627" t="s">
        <v>242</v>
      </c>
      <c r="DM39" s="634"/>
      <c r="DN39" s="634"/>
      <c r="DO39" s="634"/>
      <c r="DP39" s="634"/>
      <c r="DQ39" s="634"/>
      <c r="DR39" s="634"/>
      <c r="DS39" s="634"/>
      <c r="DT39" s="634"/>
      <c r="DU39" s="634"/>
      <c r="DV39" s="635"/>
      <c r="DW39" s="624" t="s">
        <v>242</v>
      </c>
      <c r="DX39" s="636"/>
      <c r="DY39" s="636"/>
      <c r="DZ39" s="636"/>
      <c r="EA39" s="636"/>
      <c r="EB39" s="636"/>
      <c r="EC39" s="648"/>
    </row>
    <row r="40" spans="2:133" ht="11.25" customHeight="1" x14ac:dyDescent="0.15">
      <c r="B40" s="618" t="s">
        <v>353</v>
      </c>
      <c r="C40" s="619"/>
      <c r="D40" s="619"/>
      <c r="E40" s="619"/>
      <c r="F40" s="619"/>
      <c r="G40" s="619"/>
      <c r="H40" s="619"/>
      <c r="I40" s="619"/>
      <c r="J40" s="619"/>
      <c r="K40" s="619"/>
      <c r="L40" s="619"/>
      <c r="M40" s="619"/>
      <c r="N40" s="619"/>
      <c r="O40" s="619"/>
      <c r="P40" s="619"/>
      <c r="Q40" s="620"/>
      <c r="R40" s="621">
        <v>13797500</v>
      </c>
      <c r="S40" s="622"/>
      <c r="T40" s="622"/>
      <c r="U40" s="622"/>
      <c r="V40" s="622"/>
      <c r="W40" s="622"/>
      <c r="X40" s="622"/>
      <c r="Y40" s="623"/>
      <c r="Z40" s="659">
        <v>3.3</v>
      </c>
      <c r="AA40" s="659"/>
      <c r="AB40" s="659"/>
      <c r="AC40" s="659"/>
      <c r="AD40" s="660" t="s">
        <v>242</v>
      </c>
      <c r="AE40" s="660"/>
      <c r="AF40" s="660"/>
      <c r="AG40" s="660"/>
      <c r="AH40" s="660"/>
      <c r="AI40" s="660"/>
      <c r="AJ40" s="660"/>
      <c r="AK40" s="660"/>
      <c r="AL40" s="624" t="s">
        <v>248</v>
      </c>
      <c r="AM40" s="625"/>
      <c r="AN40" s="625"/>
      <c r="AO40" s="661"/>
      <c r="AQ40" s="654" t="s">
        <v>354</v>
      </c>
      <c r="AR40" s="655"/>
      <c r="AS40" s="655"/>
      <c r="AT40" s="655"/>
      <c r="AU40" s="655"/>
      <c r="AV40" s="655"/>
      <c r="AW40" s="655"/>
      <c r="AX40" s="655"/>
      <c r="AY40" s="656"/>
      <c r="AZ40" s="621">
        <v>71220</v>
      </c>
      <c r="BA40" s="622"/>
      <c r="BB40" s="622"/>
      <c r="BC40" s="622"/>
      <c r="BD40" s="634"/>
      <c r="BE40" s="634"/>
      <c r="BF40" s="657"/>
      <c r="BG40" s="662" t="s">
        <v>355</v>
      </c>
      <c r="BH40" s="663"/>
      <c r="BI40" s="663"/>
      <c r="BJ40" s="663"/>
      <c r="BK40" s="663"/>
      <c r="BL40" s="223"/>
      <c r="BM40" s="619" t="s">
        <v>356</v>
      </c>
      <c r="BN40" s="619"/>
      <c r="BO40" s="619"/>
      <c r="BP40" s="619"/>
      <c r="BQ40" s="619"/>
      <c r="BR40" s="619"/>
      <c r="BS40" s="619"/>
      <c r="BT40" s="619"/>
      <c r="BU40" s="620"/>
      <c r="BV40" s="621">
        <v>99</v>
      </c>
      <c r="BW40" s="622"/>
      <c r="BX40" s="622"/>
      <c r="BY40" s="622"/>
      <c r="BZ40" s="622"/>
      <c r="CA40" s="622"/>
      <c r="CB40" s="658"/>
      <c r="CD40" s="618" t="s">
        <v>357</v>
      </c>
      <c r="CE40" s="619"/>
      <c r="CF40" s="619"/>
      <c r="CG40" s="619"/>
      <c r="CH40" s="619"/>
      <c r="CI40" s="619"/>
      <c r="CJ40" s="619"/>
      <c r="CK40" s="619"/>
      <c r="CL40" s="619"/>
      <c r="CM40" s="619"/>
      <c r="CN40" s="619"/>
      <c r="CO40" s="619"/>
      <c r="CP40" s="619"/>
      <c r="CQ40" s="620"/>
      <c r="CR40" s="621">
        <v>5763719</v>
      </c>
      <c r="CS40" s="622"/>
      <c r="CT40" s="622"/>
      <c r="CU40" s="622"/>
      <c r="CV40" s="622"/>
      <c r="CW40" s="622"/>
      <c r="CX40" s="622"/>
      <c r="CY40" s="623"/>
      <c r="CZ40" s="624">
        <v>1.4</v>
      </c>
      <c r="DA40" s="636"/>
      <c r="DB40" s="636"/>
      <c r="DC40" s="637"/>
      <c r="DD40" s="627">
        <v>2212018</v>
      </c>
      <c r="DE40" s="622"/>
      <c r="DF40" s="622"/>
      <c r="DG40" s="622"/>
      <c r="DH40" s="622"/>
      <c r="DI40" s="622"/>
      <c r="DJ40" s="622"/>
      <c r="DK40" s="623"/>
      <c r="DL40" s="627" t="s">
        <v>248</v>
      </c>
      <c r="DM40" s="622"/>
      <c r="DN40" s="622"/>
      <c r="DO40" s="622"/>
      <c r="DP40" s="622"/>
      <c r="DQ40" s="622"/>
      <c r="DR40" s="622"/>
      <c r="DS40" s="622"/>
      <c r="DT40" s="622"/>
      <c r="DU40" s="622"/>
      <c r="DV40" s="623"/>
      <c r="DW40" s="624" t="s">
        <v>242</v>
      </c>
      <c r="DX40" s="636"/>
      <c r="DY40" s="636"/>
      <c r="DZ40" s="636"/>
      <c r="EA40" s="636"/>
      <c r="EB40" s="636"/>
      <c r="EC40" s="648"/>
    </row>
    <row r="41" spans="2:133" ht="11.25" customHeight="1" x14ac:dyDescent="0.15">
      <c r="B41" s="602" t="s">
        <v>358</v>
      </c>
      <c r="C41" s="603"/>
      <c r="D41" s="603"/>
      <c r="E41" s="603"/>
      <c r="F41" s="603"/>
      <c r="G41" s="603"/>
      <c r="H41" s="603"/>
      <c r="I41" s="603"/>
      <c r="J41" s="603"/>
      <c r="K41" s="603"/>
      <c r="L41" s="603"/>
      <c r="M41" s="603"/>
      <c r="N41" s="603"/>
      <c r="O41" s="603"/>
      <c r="P41" s="603"/>
      <c r="Q41" s="604"/>
      <c r="R41" s="605">
        <v>412805953</v>
      </c>
      <c r="S41" s="646"/>
      <c r="T41" s="646"/>
      <c r="U41" s="646"/>
      <c r="V41" s="646"/>
      <c r="W41" s="646"/>
      <c r="X41" s="646"/>
      <c r="Y41" s="649"/>
      <c r="Z41" s="650">
        <v>100</v>
      </c>
      <c r="AA41" s="650"/>
      <c r="AB41" s="650"/>
      <c r="AC41" s="650"/>
      <c r="AD41" s="651">
        <v>195597123</v>
      </c>
      <c r="AE41" s="651"/>
      <c r="AF41" s="651"/>
      <c r="AG41" s="651"/>
      <c r="AH41" s="651"/>
      <c r="AI41" s="651"/>
      <c r="AJ41" s="651"/>
      <c r="AK41" s="651"/>
      <c r="AL41" s="608">
        <v>100</v>
      </c>
      <c r="AM41" s="652"/>
      <c r="AN41" s="652"/>
      <c r="AO41" s="653"/>
      <c r="AQ41" s="654" t="s">
        <v>359</v>
      </c>
      <c r="AR41" s="655"/>
      <c r="AS41" s="655"/>
      <c r="AT41" s="655"/>
      <c r="AU41" s="655"/>
      <c r="AV41" s="655"/>
      <c r="AW41" s="655"/>
      <c r="AX41" s="655"/>
      <c r="AY41" s="656"/>
      <c r="AZ41" s="621">
        <v>8501710</v>
      </c>
      <c r="BA41" s="622"/>
      <c r="BB41" s="622"/>
      <c r="BC41" s="622"/>
      <c r="BD41" s="634"/>
      <c r="BE41" s="634"/>
      <c r="BF41" s="657"/>
      <c r="BG41" s="662"/>
      <c r="BH41" s="663"/>
      <c r="BI41" s="663"/>
      <c r="BJ41" s="663"/>
      <c r="BK41" s="663"/>
      <c r="BL41" s="223"/>
      <c r="BM41" s="619" t="s">
        <v>360</v>
      </c>
      <c r="BN41" s="619"/>
      <c r="BO41" s="619"/>
      <c r="BP41" s="619"/>
      <c r="BQ41" s="619"/>
      <c r="BR41" s="619"/>
      <c r="BS41" s="619"/>
      <c r="BT41" s="619"/>
      <c r="BU41" s="620"/>
      <c r="BV41" s="621" t="s">
        <v>248</v>
      </c>
      <c r="BW41" s="622"/>
      <c r="BX41" s="622"/>
      <c r="BY41" s="622"/>
      <c r="BZ41" s="622"/>
      <c r="CA41" s="622"/>
      <c r="CB41" s="658"/>
      <c r="CD41" s="618" t="s">
        <v>361</v>
      </c>
      <c r="CE41" s="619"/>
      <c r="CF41" s="619"/>
      <c r="CG41" s="619"/>
      <c r="CH41" s="619"/>
      <c r="CI41" s="619"/>
      <c r="CJ41" s="619"/>
      <c r="CK41" s="619"/>
      <c r="CL41" s="619"/>
      <c r="CM41" s="619"/>
      <c r="CN41" s="619"/>
      <c r="CO41" s="619"/>
      <c r="CP41" s="619"/>
      <c r="CQ41" s="620"/>
      <c r="CR41" s="621" t="s">
        <v>248</v>
      </c>
      <c r="CS41" s="634"/>
      <c r="CT41" s="634"/>
      <c r="CU41" s="634"/>
      <c r="CV41" s="634"/>
      <c r="CW41" s="634"/>
      <c r="CX41" s="634"/>
      <c r="CY41" s="635"/>
      <c r="CZ41" s="624" t="s">
        <v>270</v>
      </c>
      <c r="DA41" s="636"/>
      <c r="DB41" s="636"/>
      <c r="DC41" s="637"/>
      <c r="DD41" s="627" t="s">
        <v>248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362</v>
      </c>
      <c r="AR42" s="667"/>
      <c r="AS42" s="667"/>
      <c r="AT42" s="667"/>
      <c r="AU42" s="667"/>
      <c r="AV42" s="667"/>
      <c r="AW42" s="667"/>
      <c r="AX42" s="667"/>
      <c r="AY42" s="668"/>
      <c r="AZ42" s="605">
        <v>20821914</v>
      </c>
      <c r="BA42" s="646"/>
      <c r="BB42" s="646"/>
      <c r="BC42" s="646"/>
      <c r="BD42" s="606"/>
      <c r="BE42" s="606"/>
      <c r="BF42" s="669"/>
      <c r="BG42" s="664"/>
      <c r="BH42" s="665"/>
      <c r="BI42" s="665"/>
      <c r="BJ42" s="665"/>
      <c r="BK42" s="665"/>
      <c r="BL42" s="224"/>
      <c r="BM42" s="603" t="s">
        <v>363</v>
      </c>
      <c r="BN42" s="603"/>
      <c r="BO42" s="603"/>
      <c r="BP42" s="603"/>
      <c r="BQ42" s="603"/>
      <c r="BR42" s="603"/>
      <c r="BS42" s="603"/>
      <c r="BT42" s="603"/>
      <c r="BU42" s="604"/>
      <c r="BV42" s="605">
        <v>386</v>
      </c>
      <c r="BW42" s="646"/>
      <c r="BX42" s="646"/>
      <c r="BY42" s="646"/>
      <c r="BZ42" s="646"/>
      <c r="CA42" s="646"/>
      <c r="CB42" s="647"/>
      <c r="CD42" s="618" t="s">
        <v>364</v>
      </c>
      <c r="CE42" s="619"/>
      <c r="CF42" s="619"/>
      <c r="CG42" s="619"/>
      <c r="CH42" s="619"/>
      <c r="CI42" s="619"/>
      <c r="CJ42" s="619"/>
      <c r="CK42" s="619"/>
      <c r="CL42" s="619"/>
      <c r="CM42" s="619"/>
      <c r="CN42" s="619"/>
      <c r="CO42" s="619"/>
      <c r="CP42" s="619"/>
      <c r="CQ42" s="620"/>
      <c r="CR42" s="621">
        <v>44862745</v>
      </c>
      <c r="CS42" s="634"/>
      <c r="CT42" s="634"/>
      <c r="CU42" s="634"/>
      <c r="CV42" s="634"/>
      <c r="CW42" s="634"/>
      <c r="CX42" s="634"/>
      <c r="CY42" s="635"/>
      <c r="CZ42" s="624">
        <v>11.1</v>
      </c>
      <c r="DA42" s="636"/>
      <c r="DB42" s="636"/>
      <c r="DC42" s="637"/>
      <c r="DD42" s="627">
        <v>10305781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365</v>
      </c>
      <c r="CD43" s="618" t="s">
        <v>366</v>
      </c>
      <c r="CE43" s="619"/>
      <c r="CF43" s="619"/>
      <c r="CG43" s="619"/>
      <c r="CH43" s="619"/>
      <c r="CI43" s="619"/>
      <c r="CJ43" s="619"/>
      <c r="CK43" s="619"/>
      <c r="CL43" s="619"/>
      <c r="CM43" s="619"/>
      <c r="CN43" s="619"/>
      <c r="CO43" s="619"/>
      <c r="CP43" s="619"/>
      <c r="CQ43" s="620"/>
      <c r="CR43" s="621">
        <v>230169</v>
      </c>
      <c r="CS43" s="634"/>
      <c r="CT43" s="634"/>
      <c r="CU43" s="634"/>
      <c r="CV43" s="634"/>
      <c r="CW43" s="634"/>
      <c r="CX43" s="634"/>
      <c r="CY43" s="635"/>
      <c r="CZ43" s="624">
        <v>0.1</v>
      </c>
      <c r="DA43" s="636"/>
      <c r="DB43" s="636"/>
      <c r="DC43" s="637"/>
      <c r="DD43" s="627">
        <v>230169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314</v>
      </c>
      <c r="CE44" s="641"/>
      <c r="CF44" s="618" t="s">
        <v>368</v>
      </c>
      <c r="CG44" s="619"/>
      <c r="CH44" s="619"/>
      <c r="CI44" s="619"/>
      <c r="CJ44" s="619"/>
      <c r="CK44" s="619"/>
      <c r="CL44" s="619"/>
      <c r="CM44" s="619"/>
      <c r="CN44" s="619"/>
      <c r="CO44" s="619"/>
      <c r="CP44" s="619"/>
      <c r="CQ44" s="620"/>
      <c r="CR44" s="621">
        <v>42070843</v>
      </c>
      <c r="CS44" s="622"/>
      <c r="CT44" s="622"/>
      <c r="CU44" s="622"/>
      <c r="CV44" s="622"/>
      <c r="CW44" s="622"/>
      <c r="CX44" s="622"/>
      <c r="CY44" s="623"/>
      <c r="CZ44" s="624">
        <v>10.4</v>
      </c>
      <c r="DA44" s="625"/>
      <c r="DB44" s="625"/>
      <c r="DC44" s="626"/>
      <c r="DD44" s="627">
        <v>10296083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23979544</v>
      </c>
      <c r="CS45" s="634"/>
      <c r="CT45" s="634"/>
      <c r="CU45" s="634"/>
      <c r="CV45" s="634"/>
      <c r="CW45" s="634"/>
      <c r="CX45" s="634"/>
      <c r="CY45" s="635"/>
      <c r="CZ45" s="624">
        <v>5.9</v>
      </c>
      <c r="DA45" s="636"/>
      <c r="DB45" s="636"/>
      <c r="DC45" s="637"/>
      <c r="DD45" s="627">
        <v>2453013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371</v>
      </c>
      <c r="CG46" s="619"/>
      <c r="CH46" s="619"/>
      <c r="CI46" s="619"/>
      <c r="CJ46" s="619"/>
      <c r="CK46" s="619"/>
      <c r="CL46" s="619"/>
      <c r="CM46" s="619"/>
      <c r="CN46" s="619"/>
      <c r="CO46" s="619"/>
      <c r="CP46" s="619"/>
      <c r="CQ46" s="620"/>
      <c r="CR46" s="621">
        <v>16418037</v>
      </c>
      <c r="CS46" s="622"/>
      <c r="CT46" s="622"/>
      <c r="CU46" s="622"/>
      <c r="CV46" s="622"/>
      <c r="CW46" s="622"/>
      <c r="CX46" s="622"/>
      <c r="CY46" s="623"/>
      <c r="CZ46" s="624">
        <v>4.0999999999999996</v>
      </c>
      <c r="DA46" s="625"/>
      <c r="DB46" s="625"/>
      <c r="DC46" s="626"/>
      <c r="DD46" s="627">
        <v>7567608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372</v>
      </c>
      <c r="CG47" s="619"/>
      <c r="CH47" s="619"/>
      <c r="CI47" s="619"/>
      <c r="CJ47" s="619"/>
      <c r="CK47" s="619"/>
      <c r="CL47" s="619"/>
      <c r="CM47" s="619"/>
      <c r="CN47" s="619"/>
      <c r="CO47" s="619"/>
      <c r="CP47" s="619"/>
      <c r="CQ47" s="620"/>
      <c r="CR47" s="621">
        <v>2791902</v>
      </c>
      <c r="CS47" s="634"/>
      <c r="CT47" s="634"/>
      <c r="CU47" s="634"/>
      <c r="CV47" s="634"/>
      <c r="CW47" s="634"/>
      <c r="CX47" s="634"/>
      <c r="CY47" s="635"/>
      <c r="CZ47" s="624">
        <v>0.7</v>
      </c>
      <c r="DA47" s="636"/>
      <c r="DB47" s="636"/>
      <c r="DC47" s="637"/>
      <c r="DD47" s="627">
        <v>9698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373</v>
      </c>
      <c r="CG48" s="619"/>
      <c r="CH48" s="619"/>
      <c r="CI48" s="619"/>
      <c r="CJ48" s="619"/>
      <c r="CK48" s="619"/>
      <c r="CL48" s="619"/>
      <c r="CM48" s="619"/>
      <c r="CN48" s="619"/>
      <c r="CO48" s="619"/>
      <c r="CP48" s="619"/>
      <c r="CQ48" s="620"/>
      <c r="CR48" s="621" t="s">
        <v>242</v>
      </c>
      <c r="CS48" s="622"/>
      <c r="CT48" s="622"/>
      <c r="CU48" s="622"/>
      <c r="CV48" s="622"/>
      <c r="CW48" s="622"/>
      <c r="CX48" s="622"/>
      <c r="CY48" s="623"/>
      <c r="CZ48" s="624" t="s">
        <v>248</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374</v>
      </c>
      <c r="CE49" s="603"/>
      <c r="CF49" s="603"/>
      <c r="CG49" s="603"/>
      <c r="CH49" s="603"/>
      <c r="CI49" s="603"/>
      <c r="CJ49" s="603"/>
      <c r="CK49" s="603"/>
      <c r="CL49" s="603"/>
      <c r="CM49" s="603"/>
      <c r="CN49" s="603"/>
      <c r="CO49" s="603"/>
      <c r="CP49" s="603"/>
      <c r="CQ49" s="604"/>
      <c r="CR49" s="605">
        <v>403175196</v>
      </c>
      <c r="CS49" s="606"/>
      <c r="CT49" s="606"/>
      <c r="CU49" s="606"/>
      <c r="CV49" s="606"/>
      <c r="CW49" s="606"/>
      <c r="CX49" s="606"/>
      <c r="CY49" s="607"/>
      <c r="CZ49" s="608">
        <v>100</v>
      </c>
      <c r="DA49" s="609"/>
      <c r="DB49" s="609"/>
      <c r="DC49" s="610"/>
      <c r="DD49" s="611">
        <v>236672001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tVHr5PbTYs66OdRTrqj3DXwqu1jBJdftmljIT2PmOrz36hKoLc6K9QFK0YVr91+b7/4G+1uMLcJPiZT4yl1w==" saltValue="PJ6D+9DUuVqpjEcKLBTh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85" zoomScale="55" zoomScaleNormal="55" zoomScaleSheetLayoutView="70" workbookViewId="0">
      <selection activeCell="CG129" sqref="CG1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376</v>
      </c>
      <c r="DK2" s="1092"/>
      <c r="DL2" s="1092"/>
      <c r="DM2" s="1092"/>
      <c r="DN2" s="1092"/>
      <c r="DO2" s="1093"/>
      <c r="DP2" s="228"/>
      <c r="DQ2" s="1091" t="s">
        <v>377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380</v>
      </c>
      <c r="B5" s="996"/>
      <c r="C5" s="996"/>
      <c r="D5" s="996"/>
      <c r="E5" s="996"/>
      <c r="F5" s="996"/>
      <c r="G5" s="996"/>
      <c r="H5" s="996"/>
      <c r="I5" s="996"/>
      <c r="J5" s="996"/>
      <c r="K5" s="996"/>
      <c r="L5" s="996"/>
      <c r="M5" s="996"/>
      <c r="N5" s="996"/>
      <c r="O5" s="996"/>
      <c r="P5" s="997"/>
      <c r="Q5" s="1001" t="s">
        <v>381</v>
      </c>
      <c r="R5" s="1002"/>
      <c r="S5" s="1002"/>
      <c r="T5" s="1002"/>
      <c r="U5" s="1003"/>
      <c r="V5" s="1001" t="s">
        <v>382</v>
      </c>
      <c r="W5" s="1002"/>
      <c r="X5" s="1002"/>
      <c r="Y5" s="1002"/>
      <c r="Z5" s="1003"/>
      <c r="AA5" s="1001" t="s">
        <v>383</v>
      </c>
      <c r="AB5" s="1002"/>
      <c r="AC5" s="1002"/>
      <c r="AD5" s="1002"/>
      <c r="AE5" s="1002"/>
      <c r="AF5" s="1094" t="s">
        <v>384</v>
      </c>
      <c r="AG5" s="1002"/>
      <c r="AH5" s="1002"/>
      <c r="AI5" s="1002"/>
      <c r="AJ5" s="1015"/>
      <c r="AK5" s="1002" t="s">
        <v>385</v>
      </c>
      <c r="AL5" s="1002"/>
      <c r="AM5" s="1002"/>
      <c r="AN5" s="1002"/>
      <c r="AO5" s="1003"/>
      <c r="AP5" s="1001" t="s">
        <v>386</v>
      </c>
      <c r="AQ5" s="1002"/>
      <c r="AR5" s="1002"/>
      <c r="AS5" s="1002"/>
      <c r="AT5" s="1003"/>
      <c r="AU5" s="1001" t="s">
        <v>387</v>
      </c>
      <c r="AV5" s="1002"/>
      <c r="AW5" s="1002"/>
      <c r="AX5" s="1002"/>
      <c r="AY5" s="1015"/>
      <c r="AZ5" s="232"/>
      <c r="BA5" s="232"/>
      <c r="BB5" s="232"/>
      <c r="BC5" s="232"/>
      <c r="BD5" s="232"/>
      <c r="BE5" s="233"/>
      <c r="BF5" s="233"/>
      <c r="BG5" s="233"/>
      <c r="BH5" s="233"/>
      <c r="BI5" s="233"/>
      <c r="BJ5" s="233"/>
      <c r="BK5" s="233"/>
      <c r="BL5" s="233"/>
      <c r="BM5" s="233"/>
      <c r="BN5" s="233"/>
      <c r="BO5" s="233"/>
      <c r="BP5" s="233"/>
      <c r="BQ5" s="995" t="s">
        <v>388</v>
      </c>
      <c r="BR5" s="996"/>
      <c r="BS5" s="996"/>
      <c r="BT5" s="996"/>
      <c r="BU5" s="996"/>
      <c r="BV5" s="996"/>
      <c r="BW5" s="996"/>
      <c r="BX5" s="996"/>
      <c r="BY5" s="996"/>
      <c r="BZ5" s="996"/>
      <c r="CA5" s="996"/>
      <c r="CB5" s="996"/>
      <c r="CC5" s="996"/>
      <c r="CD5" s="996"/>
      <c r="CE5" s="996"/>
      <c r="CF5" s="996"/>
      <c r="CG5" s="997"/>
      <c r="CH5" s="1001" t="s">
        <v>389</v>
      </c>
      <c r="CI5" s="1002"/>
      <c r="CJ5" s="1002"/>
      <c r="CK5" s="1002"/>
      <c r="CL5" s="1003"/>
      <c r="CM5" s="1001" t="s">
        <v>390</v>
      </c>
      <c r="CN5" s="1002"/>
      <c r="CO5" s="1002"/>
      <c r="CP5" s="1002"/>
      <c r="CQ5" s="1003"/>
      <c r="CR5" s="1001" t="s">
        <v>391</v>
      </c>
      <c r="CS5" s="1002"/>
      <c r="CT5" s="1002"/>
      <c r="CU5" s="1002"/>
      <c r="CV5" s="1003"/>
      <c r="CW5" s="1001" t="s">
        <v>392</v>
      </c>
      <c r="CX5" s="1002"/>
      <c r="CY5" s="1002"/>
      <c r="CZ5" s="1002"/>
      <c r="DA5" s="1003"/>
      <c r="DB5" s="1001" t="s">
        <v>393</v>
      </c>
      <c r="DC5" s="1002"/>
      <c r="DD5" s="1002"/>
      <c r="DE5" s="1002"/>
      <c r="DF5" s="1003"/>
      <c r="DG5" s="1084" t="s">
        <v>394</v>
      </c>
      <c r="DH5" s="1085"/>
      <c r="DI5" s="1085"/>
      <c r="DJ5" s="1085"/>
      <c r="DK5" s="1086"/>
      <c r="DL5" s="1084" t="s">
        <v>395</v>
      </c>
      <c r="DM5" s="1085"/>
      <c r="DN5" s="1085"/>
      <c r="DO5" s="1085"/>
      <c r="DP5" s="1086"/>
      <c r="DQ5" s="1001" t="s">
        <v>396</v>
      </c>
      <c r="DR5" s="1002"/>
      <c r="DS5" s="1002"/>
      <c r="DT5" s="1002"/>
      <c r="DU5" s="1003"/>
      <c r="DV5" s="1001" t="s">
        <v>387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397</v>
      </c>
      <c r="C7" s="1048"/>
      <c r="D7" s="1048"/>
      <c r="E7" s="1048"/>
      <c r="F7" s="1048"/>
      <c r="G7" s="1048"/>
      <c r="H7" s="1048"/>
      <c r="I7" s="1048"/>
      <c r="J7" s="1048"/>
      <c r="K7" s="1048"/>
      <c r="L7" s="1048"/>
      <c r="M7" s="1048"/>
      <c r="N7" s="1048"/>
      <c r="O7" s="1048"/>
      <c r="P7" s="1049"/>
      <c r="Q7" s="1102">
        <v>408475</v>
      </c>
      <c r="R7" s="1103"/>
      <c r="S7" s="1103"/>
      <c r="T7" s="1103"/>
      <c r="U7" s="1103"/>
      <c r="V7" s="1103">
        <v>399393</v>
      </c>
      <c r="W7" s="1103"/>
      <c r="X7" s="1103"/>
      <c r="Y7" s="1103"/>
      <c r="Z7" s="1103"/>
      <c r="AA7" s="1103">
        <v>9081</v>
      </c>
      <c r="AB7" s="1103"/>
      <c r="AC7" s="1103"/>
      <c r="AD7" s="1103"/>
      <c r="AE7" s="1104"/>
      <c r="AF7" s="1105">
        <v>7027</v>
      </c>
      <c r="AG7" s="1106"/>
      <c r="AH7" s="1106"/>
      <c r="AI7" s="1106"/>
      <c r="AJ7" s="1107"/>
      <c r="AK7" s="1108">
        <v>3954</v>
      </c>
      <c r="AL7" s="1109"/>
      <c r="AM7" s="1109"/>
      <c r="AN7" s="1109"/>
      <c r="AO7" s="1109"/>
      <c r="AP7" s="1109">
        <v>508188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612</v>
      </c>
      <c r="BT7" s="1100"/>
      <c r="BU7" s="1100"/>
      <c r="BV7" s="1100"/>
      <c r="BW7" s="1100"/>
      <c r="BX7" s="1100"/>
      <c r="BY7" s="1100"/>
      <c r="BZ7" s="1100"/>
      <c r="CA7" s="1100"/>
      <c r="CB7" s="1100"/>
      <c r="CC7" s="1100"/>
      <c r="CD7" s="1100"/>
      <c r="CE7" s="1100"/>
      <c r="CF7" s="1100"/>
      <c r="CG7" s="1112"/>
      <c r="CH7" s="1096">
        <v>-7</v>
      </c>
      <c r="CI7" s="1097"/>
      <c r="CJ7" s="1097"/>
      <c r="CK7" s="1097"/>
      <c r="CL7" s="1098"/>
      <c r="CM7" s="1096">
        <v>141</v>
      </c>
      <c r="CN7" s="1097"/>
      <c r="CO7" s="1097"/>
      <c r="CP7" s="1097"/>
      <c r="CQ7" s="1098"/>
      <c r="CR7" s="1096">
        <v>32</v>
      </c>
      <c r="CS7" s="1097"/>
      <c r="CT7" s="1097"/>
      <c r="CU7" s="1097"/>
      <c r="CV7" s="1098"/>
      <c r="CW7" s="1096" t="s">
        <v>543</v>
      </c>
      <c r="CX7" s="1097"/>
      <c r="CY7" s="1097"/>
      <c r="CZ7" s="1097"/>
      <c r="DA7" s="1098"/>
      <c r="DB7" s="1096" t="s">
        <v>543</v>
      </c>
      <c r="DC7" s="1097"/>
      <c r="DD7" s="1097"/>
      <c r="DE7" s="1097"/>
      <c r="DF7" s="1098"/>
      <c r="DG7" s="1096" t="s">
        <v>543</v>
      </c>
      <c r="DH7" s="1097"/>
      <c r="DI7" s="1097"/>
      <c r="DJ7" s="1097"/>
      <c r="DK7" s="1098"/>
      <c r="DL7" s="1096" t="s">
        <v>543</v>
      </c>
      <c r="DM7" s="1097"/>
      <c r="DN7" s="1097"/>
      <c r="DO7" s="1097"/>
      <c r="DP7" s="1098"/>
      <c r="DQ7" s="1096" t="s">
        <v>543</v>
      </c>
      <c r="DR7" s="1097"/>
      <c r="DS7" s="1097"/>
      <c r="DT7" s="1097"/>
      <c r="DU7" s="1098"/>
      <c r="DV7" s="1099"/>
      <c r="DW7" s="1100"/>
      <c r="DX7" s="1100"/>
      <c r="DY7" s="1100"/>
      <c r="DZ7" s="1101"/>
      <c r="EA7" s="234"/>
    </row>
    <row r="8" spans="1:131" s="235" customFormat="1" ht="26.25" customHeight="1" x14ac:dyDescent="0.15">
      <c r="A8" s="238">
        <v>2</v>
      </c>
      <c r="B8" s="1030" t="s">
        <v>398</v>
      </c>
      <c r="C8" s="1031"/>
      <c r="D8" s="1031"/>
      <c r="E8" s="1031"/>
      <c r="F8" s="1031"/>
      <c r="G8" s="1031"/>
      <c r="H8" s="1031"/>
      <c r="I8" s="1031"/>
      <c r="J8" s="1031"/>
      <c r="K8" s="1031"/>
      <c r="L8" s="1031"/>
      <c r="M8" s="1031"/>
      <c r="N8" s="1031"/>
      <c r="O8" s="1031"/>
      <c r="P8" s="1032"/>
      <c r="Q8" s="1038">
        <v>412</v>
      </c>
      <c r="R8" s="1039"/>
      <c r="S8" s="1039"/>
      <c r="T8" s="1039"/>
      <c r="U8" s="1039"/>
      <c r="V8" s="1039">
        <v>110</v>
      </c>
      <c r="W8" s="1039"/>
      <c r="X8" s="1039"/>
      <c r="Y8" s="1039"/>
      <c r="Z8" s="1039"/>
      <c r="AA8" s="1039">
        <v>302</v>
      </c>
      <c r="AB8" s="1039"/>
      <c r="AC8" s="1039"/>
      <c r="AD8" s="1039"/>
      <c r="AE8" s="1040"/>
      <c r="AF8" s="1035">
        <v>302</v>
      </c>
      <c r="AG8" s="1036"/>
      <c r="AH8" s="1036"/>
      <c r="AI8" s="1036"/>
      <c r="AJ8" s="1037"/>
      <c r="AK8" s="1080" t="s">
        <v>543</v>
      </c>
      <c r="AL8" s="1081"/>
      <c r="AM8" s="1081"/>
      <c r="AN8" s="1081"/>
      <c r="AO8" s="1081"/>
      <c r="AP8" s="1081" t="s">
        <v>543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613</v>
      </c>
      <c r="BT8" s="993"/>
      <c r="BU8" s="993"/>
      <c r="BV8" s="993"/>
      <c r="BW8" s="993"/>
      <c r="BX8" s="993"/>
      <c r="BY8" s="993"/>
      <c r="BZ8" s="993"/>
      <c r="CA8" s="993"/>
      <c r="CB8" s="993"/>
      <c r="CC8" s="993"/>
      <c r="CD8" s="993"/>
      <c r="CE8" s="993"/>
      <c r="CF8" s="993"/>
      <c r="CG8" s="1014"/>
      <c r="CH8" s="989">
        <v>12</v>
      </c>
      <c r="CI8" s="990"/>
      <c r="CJ8" s="990"/>
      <c r="CK8" s="990"/>
      <c r="CL8" s="991"/>
      <c r="CM8" s="989">
        <v>238</v>
      </c>
      <c r="CN8" s="990"/>
      <c r="CO8" s="990"/>
      <c r="CP8" s="990"/>
      <c r="CQ8" s="991"/>
      <c r="CR8" s="989">
        <v>100</v>
      </c>
      <c r="CS8" s="990"/>
      <c r="CT8" s="990"/>
      <c r="CU8" s="990"/>
      <c r="CV8" s="991"/>
      <c r="CW8" s="989">
        <v>122</v>
      </c>
      <c r="CX8" s="990"/>
      <c r="CY8" s="990"/>
      <c r="CZ8" s="990"/>
      <c r="DA8" s="991"/>
      <c r="DB8" s="989" t="s">
        <v>543</v>
      </c>
      <c r="DC8" s="990"/>
      <c r="DD8" s="990"/>
      <c r="DE8" s="990"/>
      <c r="DF8" s="991"/>
      <c r="DG8" s="989" t="s">
        <v>543</v>
      </c>
      <c r="DH8" s="990"/>
      <c r="DI8" s="990"/>
      <c r="DJ8" s="990"/>
      <c r="DK8" s="991"/>
      <c r="DL8" s="989" t="s">
        <v>543</v>
      </c>
      <c r="DM8" s="990"/>
      <c r="DN8" s="990"/>
      <c r="DO8" s="990"/>
      <c r="DP8" s="991"/>
      <c r="DQ8" s="989" t="s">
        <v>543</v>
      </c>
      <c r="DR8" s="990"/>
      <c r="DS8" s="990"/>
      <c r="DT8" s="990"/>
      <c r="DU8" s="991"/>
      <c r="DV8" s="992"/>
      <c r="DW8" s="993"/>
      <c r="DX8" s="993"/>
      <c r="DY8" s="993"/>
      <c r="DZ8" s="994"/>
      <c r="EA8" s="234"/>
    </row>
    <row r="9" spans="1:131" s="235" customFormat="1" ht="26.25" customHeight="1" x14ac:dyDescent="0.15">
      <c r="A9" s="238">
        <v>3</v>
      </c>
      <c r="B9" s="1030" t="s">
        <v>399</v>
      </c>
      <c r="C9" s="1031"/>
      <c r="D9" s="1031"/>
      <c r="E9" s="1031"/>
      <c r="F9" s="1031"/>
      <c r="G9" s="1031"/>
      <c r="H9" s="1031"/>
      <c r="I9" s="1031"/>
      <c r="J9" s="1031"/>
      <c r="K9" s="1031"/>
      <c r="L9" s="1031"/>
      <c r="M9" s="1031"/>
      <c r="N9" s="1031"/>
      <c r="O9" s="1031"/>
      <c r="P9" s="1032"/>
      <c r="Q9" s="1038">
        <v>3596</v>
      </c>
      <c r="R9" s="1039"/>
      <c r="S9" s="1039"/>
      <c r="T9" s="1039"/>
      <c r="U9" s="1039"/>
      <c r="V9" s="1039">
        <v>3377</v>
      </c>
      <c r="W9" s="1039"/>
      <c r="X9" s="1039"/>
      <c r="Y9" s="1039"/>
      <c r="Z9" s="1039"/>
      <c r="AA9" s="1039">
        <v>219</v>
      </c>
      <c r="AB9" s="1039"/>
      <c r="AC9" s="1039"/>
      <c r="AD9" s="1039"/>
      <c r="AE9" s="1040"/>
      <c r="AF9" s="1035">
        <v>219</v>
      </c>
      <c r="AG9" s="1036"/>
      <c r="AH9" s="1036"/>
      <c r="AI9" s="1036"/>
      <c r="AJ9" s="1037"/>
      <c r="AK9" s="1080" t="s">
        <v>543</v>
      </c>
      <c r="AL9" s="1081"/>
      <c r="AM9" s="1081"/>
      <c r="AN9" s="1081"/>
      <c r="AO9" s="1081"/>
      <c r="AP9" s="1081" t="s">
        <v>543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614</v>
      </c>
      <c r="BT9" s="993"/>
      <c r="BU9" s="993"/>
      <c r="BV9" s="993"/>
      <c r="BW9" s="993"/>
      <c r="BX9" s="993"/>
      <c r="BY9" s="993"/>
      <c r="BZ9" s="993"/>
      <c r="CA9" s="993"/>
      <c r="CB9" s="993"/>
      <c r="CC9" s="993"/>
      <c r="CD9" s="993"/>
      <c r="CE9" s="993"/>
      <c r="CF9" s="993"/>
      <c r="CG9" s="1014"/>
      <c r="CH9" s="989">
        <v>-69</v>
      </c>
      <c r="CI9" s="990"/>
      <c r="CJ9" s="990"/>
      <c r="CK9" s="990"/>
      <c r="CL9" s="991"/>
      <c r="CM9" s="989">
        <v>473</v>
      </c>
      <c r="CN9" s="990"/>
      <c r="CO9" s="990"/>
      <c r="CP9" s="990"/>
      <c r="CQ9" s="991"/>
      <c r="CR9" s="989">
        <v>20</v>
      </c>
      <c r="CS9" s="990"/>
      <c r="CT9" s="990"/>
      <c r="CU9" s="990"/>
      <c r="CV9" s="991"/>
      <c r="CW9" s="989" t="s">
        <v>543</v>
      </c>
      <c r="CX9" s="990"/>
      <c r="CY9" s="990"/>
      <c r="CZ9" s="990"/>
      <c r="DA9" s="991"/>
      <c r="DB9" s="989" t="s">
        <v>543</v>
      </c>
      <c r="DC9" s="990"/>
      <c r="DD9" s="990"/>
      <c r="DE9" s="990"/>
      <c r="DF9" s="991"/>
      <c r="DG9" s="989" t="s">
        <v>543</v>
      </c>
      <c r="DH9" s="990"/>
      <c r="DI9" s="990"/>
      <c r="DJ9" s="990"/>
      <c r="DK9" s="991"/>
      <c r="DL9" s="989" t="s">
        <v>543</v>
      </c>
      <c r="DM9" s="990"/>
      <c r="DN9" s="990"/>
      <c r="DO9" s="990"/>
      <c r="DP9" s="991"/>
      <c r="DQ9" s="989" t="s">
        <v>543</v>
      </c>
      <c r="DR9" s="990"/>
      <c r="DS9" s="990"/>
      <c r="DT9" s="990"/>
      <c r="DU9" s="991"/>
      <c r="DV9" s="992"/>
      <c r="DW9" s="993"/>
      <c r="DX9" s="993"/>
      <c r="DY9" s="993"/>
      <c r="DZ9" s="994"/>
      <c r="EA9" s="234"/>
    </row>
    <row r="10" spans="1:131" s="235" customFormat="1" ht="26.25" customHeight="1" x14ac:dyDescent="0.15">
      <c r="A10" s="238">
        <v>4</v>
      </c>
      <c r="B10" s="1030" t="s">
        <v>400</v>
      </c>
      <c r="C10" s="1031"/>
      <c r="D10" s="1031"/>
      <c r="E10" s="1031"/>
      <c r="F10" s="1031"/>
      <c r="G10" s="1031"/>
      <c r="H10" s="1031"/>
      <c r="I10" s="1031"/>
      <c r="J10" s="1031"/>
      <c r="K10" s="1031"/>
      <c r="L10" s="1031"/>
      <c r="M10" s="1031"/>
      <c r="N10" s="1031"/>
      <c r="O10" s="1031"/>
      <c r="P10" s="1032"/>
      <c r="Q10" s="1038">
        <v>92</v>
      </c>
      <c r="R10" s="1039"/>
      <c r="S10" s="1039"/>
      <c r="T10" s="1039"/>
      <c r="U10" s="1039"/>
      <c r="V10" s="1039">
        <v>92</v>
      </c>
      <c r="W10" s="1039"/>
      <c r="X10" s="1039"/>
      <c r="Y10" s="1039"/>
      <c r="Z10" s="1039"/>
      <c r="AA10" s="1039">
        <v>0</v>
      </c>
      <c r="AB10" s="1039"/>
      <c r="AC10" s="1039"/>
      <c r="AD10" s="1039"/>
      <c r="AE10" s="1040"/>
      <c r="AF10" s="1035">
        <v>0</v>
      </c>
      <c r="AG10" s="1036"/>
      <c r="AH10" s="1036"/>
      <c r="AI10" s="1036"/>
      <c r="AJ10" s="1037"/>
      <c r="AK10" s="1080" t="s">
        <v>543</v>
      </c>
      <c r="AL10" s="1081"/>
      <c r="AM10" s="1081"/>
      <c r="AN10" s="1081"/>
      <c r="AO10" s="1081"/>
      <c r="AP10" s="1081">
        <v>122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615</v>
      </c>
      <c r="BT10" s="993"/>
      <c r="BU10" s="993"/>
      <c r="BV10" s="993"/>
      <c r="BW10" s="993"/>
      <c r="BX10" s="993"/>
      <c r="BY10" s="993"/>
      <c r="BZ10" s="993"/>
      <c r="CA10" s="993"/>
      <c r="CB10" s="993"/>
      <c r="CC10" s="993"/>
      <c r="CD10" s="993"/>
      <c r="CE10" s="993"/>
      <c r="CF10" s="993"/>
      <c r="CG10" s="1014"/>
      <c r="CH10" s="989">
        <v>-9</v>
      </c>
      <c r="CI10" s="990"/>
      <c r="CJ10" s="990"/>
      <c r="CK10" s="990"/>
      <c r="CL10" s="991"/>
      <c r="CM10" s="989">
        <v>263</v>
      </c>
      <c r="CN10" s="990"/>
      <c r="CO10" s="990"/>
      <c r="CP10" s="990"/>
      <c r="CQ10" s="991"/>
      <c r="CR10" s="989">
        <v>131</v>
      </c>
      <c r="CS10" s="990"/>
      <c r="CT10" s="990"/>
      <c r="CU10" s="990"/>
      <c r="CV10" s="991"/>
      <c r="CW10" s="989">
        <v>3</v>
      </c>
      <c r="CX10" s="990"/>
      <c r="CY10" s="990"/>
      <c r="CZ10" s="990"/>
      <c r="DA10" s="991"/>
      <c r="DB10" s="989" t="s">
        <v>543</v>
      </c>
      <c r="DC10" s="990"/>
      <c r="DD10" s="990"/>
      <c r="DE10" s="990"/>
      <c r="DF10" s="991"/>
      <c r="DG10" s="989" t="s">
        <v>543</v>
      </c>
      <c r="DH10" s="990"/>
      <c r="DI10" s="990"/>
      <c r="DJ10" s="990"/>
      <c r="DK10" s="991"/>
      <c r="DL10" s="989" t="s">
        <v>543</v>
      </c>
      <c r="DM10" s="990"/>
      <c r="DN10" s="990"/>
      <c r="DO10" s="990"/>
      <c r="DP10" s="991"/>
      <c r="DQ10" s="989" t="s">
        <v>543</v>
      </c>
      <c r="DR10" s="990"/>
      <c r="DS10" s="990"/>
      <c r="DT10" s="990"/>
      <c r="DU10" s="991"/>
      <c r="DV10" s="992"/>
      <c r="DW10" s="993"/>
      <c r="DX10" s="993"/>
      <c r="DY10" s="993"/>
      <c r="DZ10" s="994"/>
      <c r="EA10" s="234"/>
    </row>
    <row r="11" spans="1:131" s="235" customFormat="1" ht="26.25" customHeight="1" x14ac:dyDescent="0.15">
      <c r="A11" s="238">
        <v>5</v>
      </c>
      <c r="B11" s="1030" t="s">
        <v>401</v>
      </c>
      <c r="C11" s="1031"/>
      <c r="D11" s="1031"/>
      <c r="E11" s="1031"/>
      <c r="F11" s="1031"/>
      <c r="G11" s="1031"/>
      <c r="H11" s="1031"/>
      <c r="I11" s="1031"/>
      <c r="J11" s="1031"/>
      <c r="K11" s="1031"/>
      <c r="L11" s="1031"/>
      <c r="M11" s="1031"/>
      <c r="N11" s="1031"/>
      <c r="O11" s="1031"/>
      <c r="P11" s="1032"/>
      <c r="Q11" s="1038">
        <v>282</v>
      </c>
      <c r="R11" s="1039"/>
      <c r="S11" s="1039"/>
      <c r="T11" s="1039"/>
      <c r="U11" s="1039"/>
      <c r="V11" s="1039">
        <v>281</v>
      </c>
      <c r="W11" s="1039"/>
      <c r="X11" s="1039"/>
      <c r="Y11" s="1039"/>
      <c r="Z11" s="1039"/>
      <c r="AA11" s="1039">
        <v>2</v>
      </c>
      <c r="AB11" s="1039"/>
      <c r="AC11" s="1039"/>
      <c r="AD11" s="1039"/>
      <c r="AE11" s="1040"/>
      <c r="AF11" s="1035">
        <v>2</v>
      </c>
      <c r="AG11" s="1036"/>
      <c r="AH11" s="1036"/>
      <c r="AI11" s="1036"/>
      <c r="AJ11" s="1037"/>
      <c r="AK11" s="1080">
        <v>236</v>
      </c>
      <c r="AL11" s="1081"/>
      <c r="AM11" s="1081"/>
      <c r="AN11" s="1081"/>
      <c r="AO11" s="1081"/>
      <c r="AP11" s="1081">
        <v>2928</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616</v>
      </c>
      <c r="BT11" s="993"/>
      <c r="BU11" s="993"/>
      <c r="BV11" s="993"/>
      <c r="BW11" s="993"/>
      <c r="BX11" s="993"/>
      <c r="BY11" s="993"/>
      <c r="BZ11" s="993"/>
      <c r="CA11" s="993"/>
      <c r="CB11" s="993"/>
      <c r="CC11" s="993"/>
      <c r="CD11" s="993"/>
      <c r="CE11" s="993"/>
      <c r="CF11" s="993"/>
      <c r="CG11" s="1014"/>
      <c r="CH11" s="989">
        <v>-3</v>
      </c>
      <c r="CI11" s="990"/>
      <c r="CJ11" s="990"/>
      <c r="CK11" s="990"/>
      <c r="CL11" s="991"/>
      <c r="CM11" s="989">
        <v>426</v>
      </c>
      <c r="CN11" s="990"/>
      <c r="CO11" s="990"/>
      <c r="CP11" s="990"/>
      <c r="CQ11" s="991"/>
      <c r="CR11" s="989">
        <v>350</v>
      </c>
      <c r="CS11" s="990"/>
      <c r="CT11" s="990"/>
      <c r="CU11" s="990"/>
      <c r="CV11" s="991"/>
      <c r="CW11" s="989">
        <v>2</v>
      </c>
      <c r="CX11" s="990"/>
      <c r="CY11" s="990"/>
      <c r="CZ11" s="990"/>
      <c r="DA11" s="991"/>
      <c r="DB11" s="989" t="s">
        <v>543</v>
      </c>
      <c r="DC11" s="990"/>
      <c r="DD11" s="990"/>
      <c r="DE11" s="990"/>
      <c r="DF11" s="991"/>
      <c r="DG11" s="989" t="s">
        <v>543</v>
      </c>
      <c r="DH11" s="990"/>
      <c r="DI11" s="990"/>
      <c r="DJ11" s="990"/>
      <c r="DK11" s="991"/>
      <c r="DL11" s="989" t="s">
        <v>543</v>
      </c>
      <c r="DM11" s="990"/>
      <c r="DN11" s="990"/>
      <c r="DO11" s="990"/>
      <c r="DP11" s="991"/>
      <c r="DQ11" s="989" t="s">
        <v>543</v>
      </c>
      <c r="DR11" s="990"/>
      <c r="DS11" s="990"/>
      <c r="DT11" s="990"/>
      <c r="DU11" s="991"/>
      <c r="DV11" s="992"/>
      <c r="DW11" s="993"/>
      <c r="DX11" s="993"/>
      <c r="DY11" s="993"/>
      <c r="DZ11" s="994"/>
      <c r="EA11" s="234"/>
    </row>
    <row r="12" spans="1:131" s="235" customFormat="1" ht="26.25" customHeight="1" x14ac:dyDescent="0.15">
      <c r="A12" s="238">
        <v>6</v>
      </c>
      <c r="B12" s="1030" t="s">
        <v>402</v>
      </c>
      <c r="C12" s="1031"/>
      <c r="D12" s="1031"/>
      <c r="E12" s="1031"/>
      <c r="F12" s="1031"/>
      <c r="G12" s="1031"/>
      <c r="H12" s="1031"/>
      <c r="I12" s="1031"/>
      <c r="J12" s="1031"/>
      <c r="K12" s="1031"/>
      <c r="L12" s="1031"/>
      <c r="M12" s="1031"/>
      <c r="N12" s="1031"/>
      <c r="O12" s="1031"/>
      <c r="P12" s="1032"/>
      <c r="Q12" s="1038">
        <v>118</v>
      </c>
      <c r="R12" s="1039"/>
      <c r="S12" s="1039"/>
      <c r="T12" s="1039"/>
      <c r="U12" s="1039"/>
      <c r="V12" s="1039">
        <v>92</v>
      </c>
      <c r="W12" s="1039"/>
      <c r="X12" s="1039"/>
      <c r="Y12" s="1039"/>
      <c r="Z12" s="1039"/>
      <c r="AA12" s="1039">
        <v>26</v>
      </c>
      <c r="AB12" s="1039"/>
      <c r="AC12" s="1039"/>
      <c r="AD12" s="1039"/>
      <c r="AE12" s="1040"/>
      <c r="AF12" s="1035">
        <v>26</v>
      </c>
      <c r="AG12" s="1036"/>
      <c r="AH12" s="1036"/>
      <c r="AI12" s="1036"/>
      <c r="AJ12" s="1037"/>
      <c r="AK12" s="1080" t="s">
        <v>543</v>
      </c>
      <c r="AL12" s="1081"/>
      <c r="AM12" s="1081"/>
      <c r="AN12" s="1081"/>
      <c r="AO12" s="1081"/>
      <c r="AP12" s="1081" t="s">
        <v>543</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617</v>
      </c>
      <c r="BT12" s="993"/>
      <c r="BU12" s="993"/>
      <c r="BV12" s="993"/>
      <c r="BW12" s="993"/>
      <c r="BX12" s="993"/>
      <c r="BY12" s="993"/>
      <c r="BZ12" s="993"/>
      <c r="CA12" s="993"/>
      <c r="CB12" s="993"/>
      <c r="CC12" s="993"/>
      <c r="CD12" s="993"/>
      <c r="CE12" s="993"/>
      <c r="CF12" s="993"/>
      <c r="CG12" s="1014"/>
      <c r="CH12" s="989">
        <v>-5</v>
      </c>
      <c r="CI12" s="990"/>
      <c r="CJ12" s="990"/>
      <c r="CK12" s="990"/>
      <c r="CL12" s="991"/>
      <c r="CM12" s="989">
        <v>225</v>
      </c>
      <c r="CN12" s="990"/>
      <c r="CO12" s="990"/>
      <c r="CP12" s="990"/>
      <c r="CQ12" s="991"/>
      <c r="CR12" s="989">
        <v>200</v>
      </c>
      <c r="CS12" s="990"/>
      <c r="CT12" s="990"/>
      <c r="CU12" s="990"/>
      <c r="CV12" s="991"/>
      <c r="CW12" s="989" t="s">
        <v>543</v>
      </c>
      <c r="CX12" s="990"/>
      <c r="CY12" s="990"/>
      <c r="CZ12" s="990"/>
      <c r="DA12" s="991"/>
      <c r="DB12" s="989" t="s">
        <v>543</v>
      </c>
      <c r="DC12" s="990"/>
      <c r="DD12" s="990"/>
      <c r="DE12" s="990"/>
      <c r="DF12" s="991"/>
      <c r="DG12" s="989" t="s">
        <v>543</v>
      </c>
      <c r="DH12" s="990"/>
      <c r="DI12" s="990"/>
      <c r="DJ12" s="990"/>
      <c r="DK12" s="991"/>
      <c r="DL12" s="989" t="s">
        <v>543</v>
      </c>
      <c r="DM12" s="990"/>
      <c r="DN12" s="990"/>
      <c r="DO12" s="990"/>
      <c r="DP12" s="991"/>
      <c r="DQ12" s="989" t="s">
        <v>543</v>
      </c>
      <c r="DR12" s="990"/>
      <c r="DS12" s="990"/>
      <c r="DT12" s="990"/>
      <c r="DU12" s="991"/>
      <c r="DV12" s="992"/>
      <c r="DW12" s="993"/>
      <c r="DX12" s="993"/>
      <c r="DY12" s="993"/>
      <c r="DZ12" s="994"/>
      <c r="EA12" s="234"/>
    </row>
    <row r="13" spans="1:131" s="235" customFormat="1" ht="26.25" customHeight="1" x14ac:dyDescent="0.15">
      <c r="A13" s="238">
        <v>7</v>
      </c>
      <c r="B13" s="1030" t="s">
        <v>403</v>
      </c>
      <c r="C13" s="1031"/>
      <c r="D13" s="1031"/>
      <c r="E13" s="1031"/>
      <c r="F13" s="1031"/>
      <c r="G13" s="1031"/>
      <c r="H13" s="1031"/>
      <c r="I13" s="1031"/>
      <c r="J13" s="1031"/>
      <c r="K13" s="1031"/>
      <c r="L13" s="1031"/>
      <c r="M13" s="1031"/>
      <c r="N13" s="1031"/>
      <c r="O13" s="1031"/>
      <c r="P13" s="1032"/>
      <c r="Q13" s="1038">
        <v>52781</v>
      </c>
      <c r="R13" s="1039"/>
      <c r="S13" s="1039"/>
      <c r="T13" s="1039"/>
      <c r="U13" s="1039"/>
      <c r="V13" s="1039">
        <v>52781</v>
      </c>
      <c r="W13" s="1039"/>
      <c r="X13" s="1039"/>
      <c r="Y13" s="1039"/>
      <c r="Z13" s="1039"/>
      <c r="AA13" s="1039" t="s">
        <v>543</v>
      </c>
      <c r="AB13" s="1039"/>
      <c r="AC13" s="1039"/>
      <c r="AD13" s="1039"/>
      <c r="AE13" s="1040"/>
      <c r="AF13" s="1035" t="s">
        <v>404</v>
      </c>
      <c r="AG13" s="1036"/>
      <c r="AH13" s="1036"/>
      <c r="AI13" s="1036"/>
      <c r="AJ13" s="1037"/>
      <c r="AK13" s="1080">
        <v>38513</v>
      </c>
      <c r="AL13" s="1081"/>
      <c r="AM13" s="1081"/>
      <c r="AN13" s="1081"/>
      <c r="AO13" s="1081"/>
      <c r="AP13" s="1081" t="s">
        <v>543</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618</v>
      </c>
      <c r="BT13" s="993"/>
      <c r="BU13" s="993"/>
      <c r="BV13" s="993"/>
      <c r="BW13" s="993"/>
      <c r="BX13" s="993"/>
      <c r="BY13" s="993"/>
      <c r="BZ13" s="993"/>
      <c r="CA13" s="993"/>
      <c r="CB13" s="993"/>
      <c r="CC13" s="993"/>
      <c r="CD13" s="993"/>
      <c r="CE13" s="993"/>
      <c r="CF13" s="993"/>
      <c r="CG13" s="1014"/>
      <c r="CH13" s="989">
        <v>1</v>
      </c>
      <c r="CI13" s="990"/>
      <c r="CJ13" s="990"/>
      <c r="CK13" s="990"/>
      <c r="CL13" s="991"/>
      <c r="CM13" s="989">
        <v>107</v>
      </c>
      <c r="CN13" s="990"/>
      <c r="CO13" s="990"/>
      <c r="CP13" s="990"/>
      <c r="CQ13" s="991"/>
      <c r="CR13" s="989">
        <v>100</v>
      </c>
      <c r="CS13" s="990"/>
      <c r="CT13" s="990"/>
      <c r="CU13" s="990"/>
      <c r="CV13" s="991"/>
      <c r="CW13" s="989" t="s">
        <v>543</v>
      </c>
      <c r="CX13" s="990"/>
      <c r="CY13" s="990"/>
      <c r="CZ13" s="990"/>
      <c r="DA13" s="991"/>
      <c r="DB13" s="989" t="s">
        <v>543</v>
      </c>
      <c r="DC13" s="990"/>
      <c r="DD13" s="990"/>
      <c r="DE13" s="990"/>
      <c r="DF13" s="991"/>
      <c r="DG13" s="989" t="s">
        <v>543</v>
      </c>
      <c r="DH13" s="990"/>
      <c r="DI13" s="990"/>
      <c r="DJ13" s="990"/>
      <c r="DK13" s="991"/>
      <c r="DL13" s="989" t="s">
        <v>543</v>
      </c>
      <c r="DM13" s="990"/>
      <c r="DN13" s="990"/>
      <c r="DO13" s="990"/>
      <c r="DP13" s="991"/>
      <c r="DQ13" s="989" t="s">
        <v>543</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619</v>
      </c>
      <c r="BT14" s="993"/>
      <c r="BU14" s="993"/>
      <c r="BV14" s="993"/>
      <c r="BW14" s="993"/>
      <c r="BX14" s="993"/>
      <c r="BY14" s="993"/>
      <c r="BZ14" s="993"/>
      <c r="CA14" s="993"/>
      <c r="CB14" s="993"/>
      <c r="CC14" s="993"/>
      <c r="CD14" s="993"/>
      <c r="CE14" s="993"/>
      <c r="CF14" s="993"/>
      <c r="CG14" s="1014"/>
      <c r="CH14" s="989">
        <v>134</v>
      </c>
      <c r="CI14" s="990"/>
      <c r="CJ14" s="990"/>
      <c r="CK14" s="990"/>
      <c r="CL14" s="991"/>
      <c r="CM14" s="989">
        <v>798</v>
      </c>
      <c r="CN14" s="990"/>
      <c r="CO14" s="990"/>
      <c r="CP14" s="990"/>
      <c r="CQ14" s="991"/>
      <c r="CR14" s="989">
        <v>28</v>
      </c>
      <c r="CS14" s="990"/>
      <c r="CT14" s="990"/>
      <c r="CU14" s="990"/>
      <c r="CV14" s="991"/>
      <c r="CW14" s="989" t="s">
        <v>543</v>
      </c>
      <c r="CX14" s="990"/>
      <c r="CY14" s="990"/>
      <c r="CZ14" s="990"/>
      <c r="DA14" s="991"/>
      <c r="DB14" s="989" t="s">
        <v>543</v>
      </c>
      <c r="DC14" s="990"/>
      <c r="DD14" s="990"/>
      <c r="DE14" s="990"/>
      <c r="DF14" s="991"/>
      <c r="DG14" s="989" t="s">
        <v>543</v>
      </c>
      <c r="DH14" s="990"/>
      <c r="DI14" s="990"/>
      <c r="DJ14" s="990"/>
      <c r="DK14" s="991"/>
      <c r="DL14" s="989" t="s">
        <v>543</v>
      </c>
      <c r="DM14" s="990"/>
      <c r="DN14" s="990"/>
      <c r="DO14" s="990"/>
      <c r="DP14" s="991"/>
      <c r="DQ14" s="989" t="s">
        <v>543</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620</v>
      </c>
      <c r="BT15" s="993"/>
      <c r="BU15" s="993"/>
      <c r="BV15" s="993"/>
      <c r="BW15" s="993"/>
      <c r="BX15" s="993"/>
      <c r="BY15" s="993"/>
      <c r="BZ15" s="993"/>
      <c r="CA15" s="993"/>
      <c r="CB15" s="993"/>
      <c r="CC15" s="993"/>
      <c r="CD15" s="993"/>
      <c r="CE15" s="993"/>
      <c r="CF15" s="993"/>
      <c r="CG15" s="1014"/>
      <c r="CH15" s="989">
        <v>69</v>
      </c>
      <c r="CI15" s="990"/>
      <c r="CJ15" s="990"/>
      <c r="CK15" s="990"/>
      <c r="CL15" s="991"/>
      <c r="CM15" s="989">
        <v>1363</v>
      </c>
      <c r="CN15" s="990"/>
      <c r="CO15" s="990"/>
      <c r="CP15" s="990"/>
      <c r="CQ15" s="991"/>
      <c r="CR15" s="989">
        <v>500</v>
      </c>
      <c r="CS15" s="990"/>
      <c r="CT15" s="990"/>
      <c r="CU15" s="990"/>
      <c r="CV15" s="991"/>
      <c r="CW15" s="989">
        <v>995</v>
      </c>
      <c r="CX15" s="990"/>
      <c r="CY15" s="990"/>
      <c r="CZ15" s="990"/>
      <c r="DA15" s="991"/>
      <c r="DB15" s="989" t="s">
        <v>543</v>
      </c>
      <c r="DC15" s="990"/>
      <c r="DD15" s="990"/>
      <c r="DE15" s="990"/>
      <c r="DF15" s="991"/>
      <c r="DG15" s="989" t="s">
        <v>543</v>
      </c>
      <c r="DH15" s="990"/>
      <c r="DI15" s="990"/>
      <c r="DJ15" s="990"/>
      <c r="DK15" s="991"/>
      <c r="DL15" s="989" t="s">
        <v>543</v>
      </c>
      <c r="DM15" s="990"/>
      <c r="DN15" s="990"/>
      <c r="DO15" s="990"/>
      <c r="DP15" s="991"/>
      <c r="DQ15" s="989" t="s">
        <v>543</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406</v>
      </c>
      <c r="B23" s="937" t="s">
        <v>407</v>
      </c>
      <c r="C23" s="938"/>
      <c r="D23" s="938"/>
      <c r="E23" s="938"/>
      <c r="F23" s="938"/>
      <c r="G23" s="938"/>
      <c r="H23" s="938"/>
      <c r="I23" s="938"/>
      <c r="J23" s="938"/>
      <c r="K23" s="938"/>
      <c r="L23" s="938"/>
      <c r="M23" s="938"/>
      <c r="N23" s="938"/>
      <c r="O23" s="938"/>
      <c r="P23" s="948"/>
      <c r="Q23" s="1067">
        <v>429947</v>
      </c>
      <c r="R23" s="1061"/>
      <c r="S23" s="1061"/>
      <c r="T23" s="1061"/>
      <c r="U23" s="1061"/>
      <c r="V23" s="1061">
        <v>420316</v>
      </c>
      <c r="W23" s="1061"/>
      <c r="X23" s="1061"/>
      <c r="Y23" s="1061"/>
      <c r="Z23" s="1061"/>
      <c r="AA23" s="1061">
        <v>9631</v>
      </c>
      <c r="AB23" s="1061"/>
      <c r="AC23" s="1061"/>
      <c r="AD23" s="1061"/>
      <c r="AE23" s="1068"/>
      <c r="AF23" s="1069">
        <v>7576</v>
      </c>
      <c r="AG23" s="1061"/>
      <c r="AH23" s="1061"/>
      <c r="AI23" s="1061"/>
      <c r="AJ23" s="1070"/>
      <c r="AK23" s="1071"/>
      <c r="AL23" s="1072"/>
      <c r="AM23" s="1072"/>
      <c r="AN23" s="1072"/>
      <c r="AO23" s="1072"/>
      <c r="AP23" s="1061">
        <v>511238</v>
      </c>
      <c r="AQ23" s="1061"/>
      <c r="AR23" s="1061"/>
      <c r="AS23" s="1061"/>
      <c r="AT23" s="1061"/>
      <c r="AU23" s="1062"/>
      <c r="AV23" s="1062"/>
      <c r="AW23" s="1062"/>
      <c r="AX23" s="1062"/>
      <c r="AY23" s="1063"/>
      <c r="AZ23" s="1064" t="s">
        <v>408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410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380</v>
      </c>
      <c r="B26" s="996"/>
      <c r="C26" s="996"/>
      <c r="D26" s="996"/>
      <c r="E26" s="996"/>
      <c r="F26" s="996"/>
      <c r="G26" s="996"/>
      <c r="H26" s="996"/>
      <c r="I26" s="996"/>
      <c r="J26" s="996"/>
      <c r="K26" s="996"/>
      <c r="L26" s="996"/>
      <c r="M26" s="996"/>
      <c r="N26" s="996"/>
      <c r="O26" s="996"/>
      <c r="P26" s="997"/>
      <c r="Q26" s="1001" t="s">
        <v>411</v>
      </c>
      <c r="R26" s="1002"/>
      <c r="S26" s="1002"/>
      <c r="T26" s="1002"/>
      <c r="U26" s="1003"/>
      <c r="V26" s="1001" t="s">
        <v>412</v>
      </c>
      <c r="W26" s="1002"/>
      <c r="X26" s="1002"/>
      <c r="Y26" s="1002"/>
      <c r="Z26" s="1003"/>
      <c r="AA26" s="1001" t="s">
        <v>413</v>
      </c>
      <c r="AB26" s="1002"/>
      <c r="AC26" s="1002"/>
      <c r="AD26" s="1002"/>
      <c r="AE26" s="1002"/>
      <c r="AF26" s="1055" t="s">
        <v>414</v>
      </c>
      <c r="AG26" s="1008"/>
      <c r="AH26" s="1008"/>
      <c r="AI26" s="1008"/>
      <c r="AJ26" s="1056"/>
      <c r="AK26" s="1002" t="s">
        <v>415</v>
      </c>
      <c r="AL26" s="1002"/>
      <c r="AM26" s="1002"/>
      <c r="AN26" s="1002"/>
      <c r="AO26" s="1003"/>
      <c r="AP26" s="1001" t="s">
        <v>416</v>
      </c>
      <c r="AQ26" s="1002"/>
      <c r="AR26" s="1002"/>
      <c r="AS26" s="1002"/>
      <c r="AT26" s="1003"/>
      <c r="AU26" s="1001" t="s">
        <v>417</v>
      </c>
      <c r="AV26" s="1002"/>
      <c r="AW26" s="1002"/>
      <c r="AX26" s="1002"/>
      <c r="AY26" s="1003"/>
      <c r="AZ26" s="1001" t="s">
        <v>418</v>
      </c>
      <c r="BA26" s="1002"/>
      <c r="BB26" s="1002"/>
      <c r="BC26" s="1002"/>
      <c r="BD26" s="1003"/>
      <c r="BE26" s="1001" t="s">
        <v>387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419</v>
      </c>
      <c r="C28" s="1048"/>
      <c r="D28" s="1048"/>
      <c r="E28" s="1048"/>
      <c r="F28" s="1048"/>
      <c r="G28" s="1048"/>
      <c r="H28" s="1048"/>
      <c r="I28" s="1048"/>
      <c r="J28" s="1048"/>
      <c r="K28" s="1048"/>
      <c r="L28" s="1048"/>
      <c r="M28" s="1048"/>
      <c r="N28" s="1048"/>
      <c r="O28" s="1048"/>
      <c r="P28" s="1049"/>
      <c r="Q28" s="1050">
        <v>78644</v>
      </c>
      <c r="R28" s="1051"/>
      <c r="S28" s="1051"/>
      <c r="T28" s="1051"/>
      <c r="U28" s="1051"/>
      <c r="V28" s="1051">
        <v>76581</v>
      </c>
      <c r="W28" s="1051"/>
      <c r="X28" s="1051"/>
      <c r="Y28" s="1051"/>
      <c r="Z28" s="1051"/>
      <c r="AA28" s="1051">
        <v>2063</v>
      </c>
      <c r="AB28" s="1051"/>
      <c r="AC28" s="1051"/>
      <c r="AD28" s="1051"/>
      <c r="AE28" s="1052"/>
      <c r="AF28" s="1053">
        <v>2063</v>
      </c>
      <c r="AG28" s="1051"/>
      <c r="AH28" s="1051"/>
      <c r="AI28" s="1051"/>
      <c r="AJ28" s="1054"/>
      <c r="AK28" s="1042">
        <v>8502</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420</v>
      </c>
      <c r="C29" s="1031"/>
      <c r="D29" s="1031"/>
      <c r="E29" s="1031"/>
      <c r="F29" s="1031"/>
      <c r="G29" s="1031"/>
      <c r="H29" s="1031"/>
      <c r="I29" s="1031"/>
      <c r="J29" s="1031"/>
      <c r="K29" s="1031"/>
      <c r="L29" s="1031"/>
      <c r="M29" s="1031"/>
      <c r="N29" s="1031"/>
      <c r="O29" s="1031"/>
      <c r="P29" s="1032"/>
      <c r="Q29" s="1038">
        <v>67082</v>
      </c>
      <c r="R29" s="1039"/>
      <c r="S29" s="1039"/>
      <c r="T29" s="1039"/>
      <c r="U29" s="1039"/>
      <c r="V29" s="1039">
        <v>65374</v>
      </c>
      <c r="W29" s="1039"/>
      <c r="X29" s="1039"/>
      <c r="Y29" s="1039"/>
      <c r="Z29" s="1039"/>
      <c r="AA29" s="1039">
        <v>1708</v>
      </c>
      <c r="AB29" s="1039"/>
      <c r="AC29" s="1039"/>
      <c r="AD29" s="1039"/>
      <c r="AE29" s="1040"/>
      <c r="AF29" s="1035">
        <v>1708</v>
      </c>
      <c r="AG29" s="1036"/>
      <c r="AH29" s="1036"/>
      <c r="AI29" s="1036"/>
      <c r="AJ29" s="1037"/>
      <c r="AK29" s="980">
        <v>10020</v>
      </c>
      <c r="AL29" s="971"/>
      <c r="AM29" s="971"/>
      <c r="AN29" s="971"/>
      <c r="AO29" s="971"/>
      <c r="AP29" s="971" t="s">
        <v>543</v>
      </c>
      <c r="AQ29" s="971"/>
      <c r="AR29" s="971"/>
      <c r="AS29" s="971"/>
      <c r="AT29" s="971"/>
      <c r="AU29" s="971" t="s">
        <v>543</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421</v>
      </c>
      <c r="C30" s="1031"/>
      <c r="D30" s="1031"/>
      <c r="E30" s="1031"/>
      <c r="F30" s="1031"/>
      <c r="G30" s="1031"/>
      <c r="H30" s="1031"/>
      <c r="I30" s="1031"/>
      <c r="J30" s="1031"/>
      <c r="K30" s="1031"/>
      <c r="L30" s="1031"/>
      <c r="M30" s="1031"/>
      <c r="N30" s="1031"/>
      <c r="O30" s="1031"/>
      <c r="P30" s="1032"/>
      <c r="Q30" s="1038">
        <v>10938</v>
      </c>
      <c r="R30" s="1039"/>
      <c r="S30" s="1039"/>
      <c r="T30" s="1039"/>
      <c r="U30" s="1039"/>
      <c r="V30" s="1039">
        <v>10578</v>
      </c>
      <c r="W30" s="1039"/>
      <c r="X30" s="1039"/>
      <c r="Y30" s="1039"/>
      <c r="Z30" s="1039"/>
      <c r="AA30" s="1039">
        <v>361</v>
      </c>
      <c r="AB30" s="1039"/>
      <c r="AC30" s="1039"/>
      <c r="AD30" s="1039"/>
      <c r="AE30" s="1040"/>
      <c r="AF30" s="1035">
        <v>361</v>
      </c>
      <c r="AG30" s="1036"/>
      <c r="AH30" s="1036"/>
      <c r="AI30" s="1036"/>
      <c r="AJ30" s="1037"/>
      <c r="AK30" s="980">
        <v>2277</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422</v>
      </c>
      <c r="C31" s="1031"/>
      <c r="D31" s="1031"/>
      <c r="E31" s="1031"/>
      <c r="F31" s="1031"/>
      <c r="G31" s="1031"/>
      <c r="H31" s="1031"/>
      <c r="I31" s="1031"/>
      <c r="J31" s="1031"/>
      <c r="K31" s="1031"/>
      <c r="L31" s="1031"/>
      <c r="M31" s="1031"/>
      <c r="N31" s="1031"/>
      <c r="O31" s="1031"/>
      <c r="P31" s="1032"/>
      <c r="Q31" s="1038">
        <v>15893</v>
      </c>
      <c r="R31" s="1039"/>
      <c r="S31" s="1039"/>
      <c r="T31" s="1039"/>
      <c r="U31" s="1039"/>
      <c r="V31" s="1039">
        <v>15746</v>
      </c>
      <c r="W31" s="1039"/>
      <c r="X31" s="1039"/>
      <c r="Y31" s="1039"/>
      <c r="Z31" s="1039"/>
      <c r="AA31" s="1039">
        <v>148</v>
      </c>
      <c r="AB31" s="1039"/>
      <c r="AC31" s="1039"/>
      <c r="AD31" s="1039"/>
      <c r="AE31" s="1040"/>
      <c r="AF31" s="1035">
        <v>148</v>
      </c>
      <c r="AG31" s="1036"/>
      <c r="AH31" s="1036"/>
      <c r="AI31" s="1036"/>
      <c r="AJ31" s="1037"/>
      <c r="AK31" s="980">
        <v>240</v>
      </c>
      <c r="AL31" s="971"/>
      <c r="AM31" s="971"/>
      <c r="AN31" s="971"/>
      <c r="AO31" s="971"/>
      <c r="AP31" s="971" t="s">
        <v>543</v>
      </c>
      <c r="AQ31" s="971"/>
      <c r="AR31" s="971"/>
      <c r="AS31" s="971"/>
      <c r="AT31" s="971"/>
      <c r="AU31" s="971" t="s">
        <v>543</v>
      </c>
      <c r="AV31" s="971"/>
      <c r="AW31" s="971"/>
      <c r="AX31" s="971"/>
      <c r="AY31" s="971"/>
      <c r="AZ31" s="1041" t="s">
        <v>543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423</v>
      </c>
      <c r="C32" s="1031"/>
      <c r="D32" s="1031"/>
      <c r="E32" s="1031"/>
      <c r="F32" s="1031"/>
      <c r="G32" s="1031"/>
      <c r="H32" s="1031"/>
      <c r="I32" s="1031"/>
      <c r="J32" s="1031"/>
      <c r="K32" s="1031"/>
      <c r="L32" s="1031"/>
      <c r="M32" s="1031"/>
      <c r="N32" s="1031"/>
      <c r="O32" s="1031"/>
      <c r="P32" s="1032"/>
      <c r="Q32" s="1038">
        <v>17610</v>
      </c>
      <c r="R32" s="1039"/>
      <c r="S32" s="1039"/>
      <c r="T32" s="1039"/>
      <c r="U32" s="1039"/>
      <c r="V32" s="1039">
        <v>15451</v>
      </c>
      <c r="W32" s="1039"/>
      <c r="X32" s="1039"/>
      <c r="Y32" s="1039"/>
      <c r="Z32" s="1039"/>
      <c r="AA32" s="1039">
        <v>2159</v>
      </c>
      <c r="AB32" s="1039"/>
      <c r="AC32" s="1039"/>
      <c r="AD32" s="1039"/>
      <c r="AE32" s="1040"/>
      <c r="AF32" s="1035" t="s">
        <v>424</v>
      </c>
      <c r="AG32" s="1036"/>
      <c r="AH32" s="1036"/>
      <c r="AI32" s="1036"/>
      <c r="AJ32" s="1037"/>
      <c r="AK32" s="980">
        <v>1628</v>
      </c>
      <c r="AL32" s="971"/>
      <c r="AM32" s="971"/>
      <c r="AN32" s="971"/>
      <c r="AO32" s="971"/>
      <c r="AP32" s="971">
        <v>28689</v>
      </c>
      <c r="AQ32" s="971"/>
      <c r="AR32" s="971"/>
      <c r="AS32" s="971"/>
      <c r="AT32" s="971"/>
      <c r="AU32" s="971">
        <v>11734</v>
      </c>
      <c r="AV32" s="971"/>
      <c r="AW32" s="971"/>
      <c r="AX32" s="971"/>
      <c r="AY32" s="971"/>
      <c r="AZ32" s="1041" t="s">
        <v>543</v>
      </c>
      <c r="BA32" s="1041"/>
      <c r="BB32" s="1041"/>
      <c r="BC32" s="1041"/>
      <c r="BD32" s="1041"/>
      <c r="BE32" s="972" t="s">
        <v>425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426</v>
      </c>
      <c r="C33" s="1031"/>
      <c r="D33" s="1031"/>
      <c r="E33" s="1031"/>
      <c r="F33" s="1031"/>
      <c r="G33" s="1031"/>
      <c r="H33" s="1031"/>
      <c r="I33" s="1031"/>
      <c r="J33" s="1031"/>
      <c r="K33" s="1031"/>
      <c r="L33" s="1031"/>
      <c r="M33" s="1031"/>
      <c r="N33" s="1031"/>
      <c r="O33" s="1031"/>
      <c r="P33" s="1032"/>
      <c r="Q33" s="1038">
        <v>13064</v>
      </c>
      <c r="R33" s="1039"/>
      <c r="S33" s="1039"/>
      <c r="T33" s="1039"/>
      <c r="U33" s="1039"/>
      <c r="V33" s="1039">
        <v>10720</v>
      </c>
      <c r="W33" s="1039"/>
      <c r="X33" s="1039"/>
      <c r="Y33" s="1039"/>
      <c r="Z33" s="1039"/>
      <c r="AA33" s="1039">
        <v>2344</v>
      </c>
      <c r="AB33" s="1039"/>
      <c r="AC33" s="1039"/>
      <c r="AD33" s="1039"/>
      <c r="AE33" s="1040"/>
      <c r="AF33" s="1035">
        <v>9450</v>
      </c>
      <c r="AG33" s="1036"/>
      <c r="AH33" s="1036"/>
      <c r="AI33" s="1036"/>
      <c r="AJ33" s="1037"/>
      <c r="AK33" s="980">
        <v>134</v>
      </c>
      <c r="AL33" s="971"/>
      <c r="AM33" s="971"/>
      <c r="AN33" s="971"/>
      <c r="AO33" s="971"/>
      <c r="AP33" s="971">
        <v>30716</v>
      </c>
      <c r="AQ33" s="971"/>
      <c r="AR33" s="971"/>
      <c r="AS33" s="971"/>
      <c r="AT33" s="971"/>
      <c r="AU33" s="971">
        <v>1014</v>
      </c>
      <c r="AV33" s="971"/>
      <c r="AW33" s="971"/>
      <c r="AX33" s="971"/>
      <c r="AY33" s="971"/>
      <c r="AZ33" s="1041" t="s">
        <v>543</v>
      </c>
      <c r="BA33" s="1041"/>
      <c r="BB33" s="1041"/>
      <c r="BC33" s="1041"/>
      <c r="BD33" s="1041"/>
      <c r="BE33" s="972" t="s">
        <v>425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427</v>
      </c>
      <c r="C34" s="1031"/>
      <c r="D34" s="1031"/>
      <c r="E34" s="1031"/>
      <c r="F34" s="1031"/>
      <c r="G34" s="1031"/>
      <c r="H34" s="1031"/>
      <c r="I34" s="1031"/>
      <c r="J34" s="1031"/>
      <c r="K34" s="1031"/>
      <c r="L34" s="1031"/>
      <c r="M34" s="1031"/>
      <c r="N34" s="1031"/>
      <c r="O34" s="1031"/>
      <c r="P34" s="1032"/>
      <c r="Q34" s="1038">
        <v>5</v>
      </c>
      <c r="R34" s="1039"/>
      <c r="S34" s="1039"/>
      <c r="T34" s="1039"/>
      <c r="U34" s="1039"/>
      <c r="V34" s="1039">
        <v>5</v>
      </c>
      <c r="W34" s="1039"/>
      <c r="X34" s="1039"/>
      <c r="Y34" s="1039"/>
      <c r="Z34" s="1039"/>
      <c r="AA34" s="1039">
        <v>1</v>
      </c>
      <c r="AB34" s="1039"/>
      <c r="AC34" s="1039"/>
      <c r="AD34" s="1039"/>
      <c r="AE34" s="1040"/>
      <c r="AF34" s="1035">
        <v>19</v>
      </c>
      <c r="AG34" s="1036"/>
      <c r="AH34" s="1036"/>
      <c r="AI34" s="1036"/>
      <c r="AJ34" s="1037"/>
      <c r="AK34" s="980" t="s">
        <v>543</v>
      </c>
      <c r="AL34" s="971"/>
      <c r="AM34" s="971"/>
      <c r="AN34" s="971"/>
      <c r="AO34" s="971"/>
      <c r="AP34" s="971">
        <v>1</v>
      </c>
      <c r="AQ34" s="971"/>
      <c r="AR34" s="971"/>
      <c r="AS34" s="971"/>
      <c r="AT34" s="971"/>
      <c r="AU34" s="971" t="s">
        <v>543</v>
      </c>
      <c r="AV34" s="971"/>
      <c r="AW34" s="971"/>
      <c r="AX34" s="971"/>
      <c r="AY34" s="971"/>
      <c r="AZ34" s="1041" t="s">
        <v>543</v>
      </c>
      <c r="BA34" s="1041"/>
      <c r="BB34" s="1041"/>
      <c r="BC34" s="1041"/>
      <c r="BD34" s="1041"/>
      <c r="BE34" s="972" t="s">
        <v>425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428</v>
      </c>
      <c r="C35" s="1031"/>
      <c r="D35" s="1031"/>
      <c r="E35" s="1031"/>
      <c r="F35" s="1031"/>
      <c r="G35" s="1031"/>
      <c r="H35" s="1031"/>
      <c r="I35" s="1031"/>
      <c r="J35" s="1031"/>
      <c r="K35" s="1031"/>
      <c r="L35" s="1031"/>
      <c r="M35" s="1031"/>
      <c r="N35" s="1031"/>
      <c r="O35" s="1031"/>
      <c r="P35" s="1032"/>
      <c r="Q35" s="1038">
        <v>19474</v>
      </c>
      <c r="R35" s="1039"/>
      <c r="S35" s="1039"/>
      <c r="T35" s="1039"/>
      <c r="U35" s="1039"/>
      <c r="V35" s="1039">
        <v>17065</v>
      </c>
      <c r="W35" s="1039"/>
      <c r="X35" s="1039"/>
      <c r="Y35" s="1039"/>
      <c r="Z35" s="1039"/>
      <c r="AA35" s="1039">
        <v>2409</v>
      </c>
      <c r="AB35" s="1039"/>
      <c r="AC35" s="1039"/>
      <c r="AD35" s="1039"/>
      <c r="AE35" s="1040"/>
      <c r="AF35" s="1035">
        <v>7686</v>
      </c>
      <c r="AG35" s="1036"/>
      <c r="AH35" s="1036"/>
      <c r="AI35" s="1036"/>
      <c r="AJ35" s="1037"/>
      <c r="AK35" s="980">
        <v>6102</v>
      </c>
      <c r="AL35" s="971"/>
      <c r="AM35" s="971"/>
      <c r="AN35" s="971"/>
      <c r="AO35" s="971"/>
      <c r="AP35" s="971">
        <v>129121</v>
      </c>
      <c r="AQ35" s="971"/>
      <c r="AR35" s="971"/>
      <c r="AS35" s="971"/>
      <c r="AT35" s="971"/>
      <c r="AU35" s="971">
        <v>51519</v>
      </c>
      <c r="AV35" s="971"/>
      <c r="AW35" s="971"/>
      <c r="AX35" s="971"/>
      <c r="AY35" s="971"/>
      <c r="AZ35" s="1041" t="s">
        <v>543</v>
      </c>
      <c r="BA35" s="1041"/>
      <c r="BB35" s="1041"/>
      <c r="BC35" s="1041"/>
      <c r="BD35" s="1041"/>
      <c r="BE35" s="972" t="s">
        <v>425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429</v>
      </c>
      <c r="C36" s="1031"/>
      <c r="D36" s="1031"/>
      <c r="E36" s="1031"/>
      <c r="F36" s="1031"/>
      <c r="G36" s="1031"/>
      <c r="H36" s="1031"/>
      <c r="I36" s="1031"/>
      <c r="J36" s="1031"/>
      <c r="K36" s="1031"/>
      <c r="L36" s="1031"/>
      <c r="M36" s="1031"/>
      <c r="N36" s="1031"/>
      <c r="O36" s="1031"/>
      <c r="P36" s="1032"/>
      <c r="Q36" s="1038">
        <v>2247</v>
      </c>
      <c r="R36" s="1039"/>
      <c r="S36" s="1039"/>
      <c r="T36" s="1039"/>
      <c r="U36" s="1039"/>
      <c r="V36" s="1039">
        <v>2009</v>
      </c>
      <c r="W36" s="1039"/>
      <c r="X36" s="1039"/>
      <c r="Y36" s="1039"/>
      <c r="Z36" s="1039"/>
      <c r="AA36" s="1039">
        <v>238</v>
      </c>
      <c r="AB36" s="1039"/>
      <c r="AC36" s="1039"/>
      <c r="AD36" s="1039"/>
      <c r="AE36" s="1040"/>
      <c r="AF36" s="1035">
        <v>718</v>
      </c>
      <c r="AG36" s="1036"/>
      <c r="AH36" s="1036"/>
      <c r="AI36" s="1036"/>
      <c r="AJ36" s="1037"/>
      <c r="AK36" s="980">
        <v>454</v>
      </c>
      <c r="AL36" s="971"/>
      <c r="AM36" s="971"/>
      <c r="AN36" s="971"/>
      <c r="AO36" s="971"/>
      <c r="AP36" s="971">
        <v>2687</v>
      </c>
      <c r="AQ36" s="971"/>
      <c r="AR36" s="971"/>
      <c r="AS36" s="971"/>
      <c r="AT36" s="971"/>
      <c r="AU36" s="971">
        <v>1314</v>
      </c>
      <c r="AV36" s="971"/>
      <c r="AW36" s="971"/>
      <c r="AX36" s="971"/>
      <c r="AY36" s="971"/>
      <c r="AZ36" s="1041" t="s">
        <v>543</v>
      </c>
      <c r="BA36" s="1041"/>
      <c r="BB36" s="1041"/>
      <c r="BC36" s="1041"/>
      <c r="BD36" s="1041"/>
      <c r="BE36" s="972" t="s">
        <v>425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430</v>
      </c>
      <c r="C37" s="1031"/>
      <c r="D37" s="1031"/>
      <c r="E37" s="1031"/>
      <c r="F37" s="1031"/>
      <c r="G37" s="1031"/>
      <c r="H37" s="1031"/>
      <c r="I37" s="1031"/>
      <c r="J37" s="1031"/>
      <c r="K37" s="1031"/>
      <c r="L37" s="1031"/>
      <c r="M37" s="1031"/>
      <c r="N37" s="1031"/>
      <c r="O37" s="1031"/>
      <c r="P37" s="1032"/>
      <c r="Q37" s="1038">
        <v>432</v>
      </c>
      <c r="R37" s="1039"/>
      <c r="S37" s="1039"/>
      <c r="T37" s="1039"/>
      <c r="U37" s="1039"/>
      <c r="V37" s="1039">
        <v>365</v>
      </c>
      <c r="W37" s="1039"/>
      <c r="X37" s="1039"/>
      <c r="Y37" s="1039"/>
      <c r="Z37" s="1039"/>
      <c r="AA37" s="1039">
        <v>66</v>
      </c>
      <c r="AB37" s="1039"/>
      <c r="AC37" s="1039"/>
      <c r="AD37" s="1039"/>
      <c r="AE37" s="1040"/>
      <c r="AF37" s="1035">
        <v>30</v>
      </c>
      <c r="AG37" s="1036"/>
      <c r="AH37" s="1036"/>
      <c r="AI37" s="1036"/>
      <c r="AJ37" s="1037"/>
      <c r="AK37" s="980">
        <v>274</v>
      </c>
      <c r="AL37" s="971"/>
      <c r="AM37" s="971"/>
      <c r="AN37" s="971"/>
      <c r="AO37" s="971"/>
      <c r="AP37" s="971">
        <v>516</v>
      </c>
      <c r="AQ37" s="971"/>
      <c r="AR37" s="971"/>
      <c r="AS37" s="971"/>
      <c r="AT37" s="971"/>
      <c r="AU37" s="971">
        <v>472</v>
      </c>
      <c r="AV37" s="971"/>
      <c r="AW37" s="971"/>
      <c r="AX37" s="971"/>
      <c r="AY37" s="971"/>
      <c r="AZ37" s="1041" t="s">
        <v>543</v>
      </c>
      <c r="BA37" s="1041"/>
      <c r="BB37" s="1041"/>
      <c r="BC37" s="1041"/>
      <c r="BD37" s="1041"/>
      <c r="BE37" s="972" t="s">
        <v>431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406</v>
      </c>
      <c r="B63" s="937" t="s">
        <v>433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22182</v>
      </c>
      <c r="AG63" s="959"/>
      <c r="AH63" s="959"/>
      <c r="AI63" s="959"/>
      <c r="AJ63" s="1022"/>
      <c r="AK63" s="1023"/>
      <c r="AL63" s="963"/>
      <c r="AM63" s="963"/>
      <c r="AN63" s="963"/>
      <c r="AO63" s="963"/>
      <c r="AP63" s="959">
        <v>191730</v>
      </c>
      <c r="AQ63" s="959"/>
      <c r="AR63" s="959"/>
      <c r="AS63" s="959"/>
      <c r="AT63" s="959"/>
      <c r="AU63" s="959">
        <v>66053</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435</v>
      </c>
      <c r="B66" s="996"/>
      <c r="C66" s="996"/>
      <c r="D66" s="996"/>
      <c r="E66" s="996"/>
      <c r="F66" s="996"/>
      <c r="G66" s="996"/>
      <c r="H66" s="996"/>
      <c r="I66" s="996"/>
      <c r="J66" s="996"/>
      <c r="K66" s="996"/>
      <c r="L66" s="996"/>
      <c r="M66" s="996"/>
      <c r="N66" s="996"/>
      <c r="O66" s="996"/>
      <c r="P66" s="997"/>
      <c r="Q66" s="1001" t="s">
        <v>436</v>
      </c>
      <c r="R66" s="1002"/>
      <c r="S66" s="1002"/>
      <c r="T66" s="1002"/>
      <c r="U66" s="1003"/>
      <c r="V66" s="1001" t="s">
        <v>437</v>
      </c>
      <c r="W66" s="1002"/>
      <c r="X66" s="1002"/>
      <c r="Y66" s="1002"/>
      <c r="Z66" s="1003"/>
      <c r="AA66" s="1001" t="s">
        <v>438</v>
      </c>
      <c r="AB66" s="1002"/>
      <c r="AC66" s="1002"/>
      <c r="AD66" s="1002"/>
      <c r="AE66" s="1003"/>
      <c r="AF66" s="1007" t="s">
        <v>439</v>
      </c>
      <c r="AG66" s="1008"/>
      <c r="AH66" s="1008"/>
      <c r="AI66" s="1008"/>
      <c r="AJ66" s="1009"/>
      <c r="AK66" s="1001" t="s">
        <v>440</v>
      </c>
      <c r="AL66" s="996"/>
      <c r="AM66" s="996"/>
      <c r="AN66" s="996"/>
      <c r="AO66" s="997"/>
      <c r="AP66" s="1001" t="s">
        <v>441</v>
      </c>
      <c r="AQ66" s="1002"/>
      <c r="AR66" s="1002"/>
      <c r="AS66" s="1002"/>
      <c r="AT66" s="1003"/>
      <c r="AU66" s="1001" t="s">
        <v>442</v>
      </c>
      <c r="AV66" s="1002"/>
      <c r="AW66" s="1002"/>
      <c r="AX66" s="1002"/>
      <c r="AY66" s="1003"/>
      <c r="AZ66" s="1001" t="s">
        <v>387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609</v>
      </c>
      <c r="C68" s="986"/>
      <c r="D68" s="986"/>
      <c r="E68" s="986"/>
      <c r="F68" s="986"/>
      <c r="G68" s="986"/>
      <c r="H68" s="986"/>
      <c r="I68" s="986"/>
      <c r="J68" s="986"/>
      <c r="K68" s="986"/>
      <c r="L68" s="986"/>
      <c r="M68" s="986"/>
      <c r="N68" s="986"/>
      <c r="O68" s="986"/>
      <c r="P68" s="987"/>
      <c r="Q68" s="988">
        <v>302</v>
      </c>
      <c r="R68" s="982"/>
      <c r="S68" s="982"/>
      <c r="T68" s="982"/>
      <c r="U68" s="982"/>
      <c r="V68" s="982">
        <v>268</v>
      </c>
      <c r="W68" s="982"/>
      <c r="X68" s="982"/>
      <c r="Y68" s="982"/>
      <c r="Z68" s="982"/>
      <c r="AA68" s="982">
        <v>34</v>
      </c>
      <c r="AB68" s="982"/>
      <c r="AC68" s="982"/>
      <c r="AD68" s="982"/>
      <c r="AE68" s="982"/>
      <c r="AF68" s="982">
        <v>34</v>
      </c>
      <c r="AG68" s="982"/>
      <c r="AH68" s="982"/>
      <c r="AI68" s="982"/>
      <c r="AJ68" s="982"/>
      <c r="AK68" s="982" t="s">
        <v>543</v>
      </c>
      <c r="AL68" s="982"/>
      <c r="AM68" s="982"/>
      <c r="AN68" s="982"/>
      <c r="AO68" s="982"/>
      <c r="AP68" s="982">
        <v>35</v>
      </c>
      <c r="AQ68" s="982"/>
      <c r="AR68" s="982"/>
      <c r="AS68" s="982"/>
      <c r="AT68" s="982"/>
      <c r="AU68" s="982" t="s">
        <v>543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610</v>
      </c>
      <c r="C69" s="975"/>
      <c r="D69" s="975"/>
      <c r="E69" s="975"/>
      <c r="F69" s="975"/>
      <c r="G69" s="975"/>
      <c r="H69" s="975"/>
      <c r="I69" s="975"/>
      <c r="J69" s="975"/>
      <c r="K69" s="975"/>
      <c r="L69" s="975"/>
      <c r="M69" s="975"/>
      <c r="N69" s="975"/>
      <c r="O69" s="975"/>
      <c r="P69" s="976"/>
      <c r="Q69" s="977">
        <v>254</v>
      </c>
      <c r="R69" s="971"/>
      <c r="S69" s="971"/>
      <c r="T69" s="971"/>
      <c r="U69" s="971"/>
      <c r="V69" s="971">
        <v>244</v>
      </c>
      <c r="W69" s="971"/>
      <c r="X69" s="971"/>
      <c r="Y69" s="971"/>
      <c r="Z69" s="971"/>
      <c r="AA69" s="971">
        <v>10</v>
      </c>
      <c r="AB69" s="971"/>
      <c r="AC69" s="971"/>
      <c r="AD69" s="971"/>
      <c r="AE69" s="971"/>
      <c r="AF69" s="971">
        <v>10</v>
      </c>
      <c r="AG69" s="971"/>
      <c r="AH69" s="971"/>
      <c r="AI69" s="971"/>
      <c r="AJ69" s="971"/>
      <c r="AK69" s="971" t="s">
        <v>543</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611</v>
      </c>
      <c r="C70" s="975"/>
      <c r="D70" s="975"/>
      <c r="E70" s="975"/>
      <c r="F70" s="975"/>
      <c r="G70" s="975"/>
      <c r="H70" s="975"/>
      <c r="I70" s="975"/>
      <c r="J70" s="975"/>
      <c r="K70" s="975"/>
      <c r="L70" s="975"/>
      <c r="M70" s="975"/>
      <c r="N70" s="975"/>
      <c r="O70" s="975"/>
      <c r="P70" s="976"/>
      <c r="Q70" s="977">
        <v>305293</v>
      </c>
      <c r="R70" s="971"/>
      <c r="S70" s="971"/>
      <c r="T70" s="971"/>
      <c r="U70" s="971"/>
      <c r="V70" s="971">
        <v>294817</v>
      </c>
      <c r="W70" s="971"/>
      <c r="X70" s="971"/>
      <c r="Y70" s="971"/>
      <c r="Z70" s="971"/>
      <c r="AA70" s="971">
        <v>10476</v>
      </c>
      <c r="AB70" s="971"/>
      <c r="AC70" s="971"/>
      <c r="AD70" s="971"/>
      <c r="AE70" s="971"/>
      <c r="AF70" s="971">
        <v>10476</v>
      </c>
      <c r="AG70" s="971"/>
      <c r="AH70" s="971"/>
      <c r="AI70" s="971"/>
      <c r="AJ70" s="971"/>
      <c r="AK70" s="971" t="s">
        <v>543</v>
      </c>
      <c r="AL70" s="971"/>
      <c r="AM70" s="971"/>
      <c r="AN70" s="971"/>
      <c r="AO70" s="971"/>
      <c r="AP70" s="971" t="s">
        <v>543</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406</v>
      </c>
      <c r="B88" s="937" t="s">
        <v>443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10520</v>
      </c>
      <c r="AG88" s="959"/>
      <c r="AH88" s="959"/>
      <c r="AI88" s="959"/>
      <c r="AJ88" s="959"/>
      <c r="AK88" s="963"/>
      <c r="AL88" s="963"/>
      <c r="AM88" s="963"/>
      <c r="AN88" s="963"/>
      <c r="AO88" s="963"/>
      <c r="AP88" s="959">
        <v>35</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406</v>
      </c>
      <c r="BR102" s="937" t="s">
        <v>444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1461</v>
      </c>
      <c r="CS102" s="953"/>
      <c r="CT102" s="953"/>
      <c r="CU102" s="953"/>
      <c r="CV102" s="954"/>
      <c r="CW102" s="952">
        <v>1122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450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451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452</v>
      </c>
      <c r="AB109" s="896"/>
      <c r="AC109" s="896"/>
      <c r="AD109" s="896"/>
      <c r="AE109" s="897"/>
      <c r="AF109" s="898" t="s">
        <v>453</v>
      </c>
      <c r="AG109" s="896"/>
      <c r="AH109" s="896"/>
      <c r="AI109" s="896"/>
      <c r="AJ109" s="897"/>
      <c r="AK109" s="898" t="s">
        <v>317</v>
      </c>
      <c r="AL109" s="896"/>
      <c r="AM109" s="896"/>
      <c r="AN109" s="896"/>
      <c r="AO109" s="897"/>
      <c r="AP109" s="898" t="s">
        <v>454</v>
      </c>
      <c r="AQ109" s="896"/>
      <c r="AR109" s="896"/>
      <c r="AS109" s="896"/>
      <c r="AT109" s="929"/>
      <c r="AU109" s="895" t="s">
        <v>451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452</v>
      </c>
      <c r="BR109" s="896"/>
      <c r="BS109" s="896"/>
      <c r="BT109" s="896"/>
      <c r="BU109" s="897"/>
      <c r="BV109" s="898" t="s">
        <v>453</v>
      </c>
      <c r="BW109" s="896"/>
      <c r="BX109" s="896"/>
      <c r="BY109" s="896"/>
      <c r="BZ109" s="897"/>
      <c r="CA109" s="898" t="s">
        <v>317</v>
      </c>
      <c r="CB109" s="896"/>
      <c r="CC109" s="896"/>
      <c r="CD109" s="896"/>
      <c r="CE109" s="897"/>
      <c r="CF109" s="936" t="s">
        <v>454</v>
      </c>
      <c r="CG109" s="936"/>
      <c r="CH109" s="936"/>
      <c r="CI109" s="936"/>
      <c r="CJ109" s="936"/>
      <c r="CK109" s="898" t="s">
        <v>455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452</v>
      </c>
      <c r="DH109" s="896"/>
      <c r="DI109" s="896"/>
      <c r="DJ109" s="896"/>
      <c r="DK109" s="897"/>
      <c r="DL109" s="898" t="s">
        <v>453</v>
      </c>
      <c r="DM109" s="896"/>
      <c r="DN109" s="896"/>
      <c r="DO109" s="896"/>
      <c r="DP109" s="897"/>
      <c r="DQ109" s="898" t="s">
        <v>317</v>
      </c>
      <c r="DR109" s="896"/>
      <c r="DS109" s="896"/>
      <c r="DT109" s="896"/>
      <c r="DU109" s="897"/>
      <c r="DV109" s="898" t="s">
        <v>454</v>
      </c>
      <c r="DW109" s="896"/>
      <c r="DX109" s="896"/>
      <c r="DY109" s="896"/>
      <c r="DZ109" s="929"/>
    </row>
    <row r="110" spans="1:131" s="230" customFormat="1" ht="26.25" customHeight="1" x14ac:dyDescent="0.15">
      <c r="A110" s="807" t="s">
        <v>456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28558828</v>
      </c>
      <c r="AB110" s="889"/>
      <c r="AC110" s="889"/>
      <c r="AD110" s="889"/>
      <c r="AE110" s="890"/>
      <c r="AF110" s="891">
        <v>31368217</v>
      </c>
      <c r="AG110" s="889"/>
      <c r="AH110" s="889"/>
      <c r="AI110" s="889"/>
      <c r="AJ110" s="890"/>
      <c r="AK110" s="891">
        <v>32997002</v>
      </c>
      <c r="AL110" s="889"/>
      <c r="AM110" s="889"/>
      <c r="AN110" s="889"/>
      <c r="AO110" s="890"/>
      <c r="AP110" s="892">
        <v>18.3</v>
      </c>
      <c r="AQ110" s="893"/>
      <c r="AR110" s="893"/>
      <c r="AS110" s="893"/>
      <c r="AT110" s="894"/>
      <c r="AU110" s="930" t="s">
        <v>75</v>
      </c>
      <c r="AV110" s="931"/>
      <c r="AW110" s="931"/>
      <c r="AX110" s="931"/>
      <c r="AY110" s="931"/>
      <c r="AZ110" s="860" t="s">
        <v>457</v>
      </c>
      <c r="BA110" s="808"/>
      <c r="BB110" s="808"/>
      <c r="BC110" s="808"/>
      <c r="BD110" s="808"/>
      <c r="BE110" s="808"/>
      <c r="BF110" s="808"/>
      <c r="BG110" s="808"/>
      <c r="BH110" s="808"/>
      <c r="BI110" s="808"/>
      <c r="BJ110" s="808"/>
      <c r="BK110" s="808"/>
      <c r="BL110" s="808"/>
      <c r="BM110" s="808"/>
      <c r="BN110" s="808"/>
      <c r="BO110" s="808"/>
      <c r="BP110" s="809"/>
      <c r="BQ110" s="861">
        <v>496550892</v>
      </c>
      <c r="BR110" s="842"/>
      <c r="BS110" s="842"/>
      <c r="BT110" s="842"/>
      <c r="BU110" s="842"/>
      <c r="BV110" s="842">
        <v>508448350</v>
      </c>
      <c r="BW110" s="842"/>
      <c r="BX110" s="842"/>
      <c r="BY110" s="842"/>
      <c r="BZ110" s="842"/>
      <c r="CA110" s="842">
        <v>511237698</v>
      </c>
      <c r="CB110" s="842"/>
      <c r="CC110" s="842"/>
      <c r="CD110" s="842"/>
      <c r="CE110" s="842"/>
      <c r="CF110" s="866">
        <v>283</v>
      </c>
      <c r="CG110" s="867"/>
      <c r="CH110" s="867"/>
      <c r="CI110" s="867"/>
      <c r="CJ110" s="867"/>
      <c r="CK110" s="926" t="s">
        <v>458</v>
      </c>
      <c r="CL110" s="819"/>
      <c r="CM110" s="860" t="s">
        <v>459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1343703</v>
      </c>
      <c r="DH110" s="842"/>
      <c r="DI110" s="842"/>
      <c r="DJ110" s="842"/>
      <c r="DK110" s="842"/>
      <c r="DL110" s="842">
        <v>1184201</v>
      </c>
      <c r="DM110" s="842"/>
      <c r="DN110" s="842"/>
      <c r="DO110" s="842"/>
      <c r="DP110" s="842"/>
      <c r="DQ110" s="842">
        <v>2192220</v>
      </c>
      <c r="DR110" s="842"/>
      <c r="DS110" s="842"/>
      <c r="DT110" s="842"/>
      <c r="DU110" s="842"/>
      <c r="DV110" s="843">
        <v>1.2</v>
      </c>
      <c r="DW110" s="843"/>
      <c r="DX110" s="843"/>
      <c r="DY110" s="843"/>
      <c r="DZ110" s="844"/>
    </row>
    <row r="111" spans="1:131" s="230" customFormat="1" ht="26.25" customHeight="1" x14ac:dyDescent="0.15">
      <c r="A111" s="774" t="s">
        <v>460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461</v>
      </c>
      <c r="AQ111" s="923"/>
      <c r="AR111" s="923"/>
      <c r="AS111" s="923"/>
      <c r="AT111" s="924"/>
      <c r="AU111" s="932"/>
      <c r="AV111" s="933"/>
      <c r="AW111" s="933"/>
      <c r="AX111" s="933"/>
      <c r="AY111" s="933"/>
      <c r="AZ111" s="815" t="s">
        <v>462</v>
      </c>
      <c r="BA111" s="752"/>
      <c r="BB111" s="752"/>
      <c r="BC111" s="752"/>
      <c r="BD111" s="752"/>
      <c r="BE111" s="752"/>
      <c r="BF111" s="752"/>
      <c r="BG111" s="752"/>
      <c r="BH111" s="752"/>
      <c r="BI111" s="752"/>
      <c r="BJ111" s="752"/>
      <c r="BK111" s="752"/>
      <c r="BL111" s="752"/>
      <c r="BM111" s="752"/>
      <c r="BN111" s="752"/>
      <c r="BO111" s="752"/>
      <c r="BP111" s="753"/>
      <c r="BQ111" s="816">
        <v>1353152</v>
      </c>
      <c r="BR111" s="817"/>
      <c r="BS111" s="817"/>
      <c r="BT111" s="817"/>
      <c r="BU111" s="817"/>
      <c r="BV111" s="817">
        <v>1184201</v>
      </c>
      <c r="BW111" s="817"/>
      <c r="BX111" s="817"/>
      <c r="BY111" s="817"/>
      <c r="BZ111" s="817"/>
      <c r="CA111" s="817">
        <v>2192220</v>
      </c>
      <c r="CB111" s="817"/>
      <c r="CC111" s="817"/>
      <c r="CD111" s="817"/>
      <c r="CE111" s="817"/>
      <c r="CF111" s="875">
        <v>1.2</v>
      </c>
      <c r="CG111" s="876"/>
      <c r="CH111" s="876"/>
      <c r="CI111" s="876"/>
      <c r="CJ111" s="876"/>
      <c r="CK111" s="927"/>
      <c r="CL111" s="821"/>
      <c r="CM111" s="815" t="s">
        <v>463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461</v>
      </c>
      <c r="DM111" s="817"/>
      <c r="DN111" s="817"/>
      <c r="DO111" s="817"/>
      <c r="DP111" s="817"/>
      <c r="DQ111" s="817" t="s">
        <v>461</v>
      </c>
      <c r="DR111" s="817"/>
      <c r="DS111" s="817"/>
      <c r="DT111" s="817"/>
      <c r="DU111" s="817"/>
      <c r="DV111" s="794" t="s">
        <v>464</v>
      </c>
      <c r="DW111" s="794"/>
      <c r="DX111" s="794"/>
      <c r="DY111" s="794"/>
      <c r="DZ111" s="795"/>
    </row>
    <row r="112" spans="1:131" s="230" customFormat="1" ht="26.25" customHeight="1" x14ac:dyDescent="0.15">
      <c r="A112" s="912" t="s">
        <v>465</v>
      </c>
      <c r="B112" s="913"/>
      <c r="C112" s="752" t="s">
        <v>466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2666667</v>
      </c>
      <c r="AB112" s="780"/>
      <c r="AC112" s="780"/>
      <c r="AD112" s="780"/>
      <c r="AE112" s="781"/>
      <c r="AF112" s="782">
        <v>3000000</v>
      </c>
      <c r="AG112" s="780"/>
      <c r="AH112" s="780"/>
      <c r="AI112" s="780"/>
      <c r="AJ112" s="781"/>
      <c r="AK112" s="782">
        <v>3333333</v>
      </c>
      <c r="AL112" s="780"/>
      <c r="AM112" s="780"/>
      <c r="AN112" s="780"/>
      <c r="AO112" s="781"/>
      <c r="AP112" s="824">
        <v>1.8</v>
      </c>
      <c r="AQ112" s="825"/>
      <c r="AR112" s="825"/>
      <c r="AS112" s="825"/>
      <c r="AT112" s="826"/>
      <c r="AU112" s="932"/>
      <c r="AV112" s="933"/>
      <c r="AW112" s="933"/>
      <c r="AX112" s="933"/>
      <c r="AY112" s="933"/>
      <c r="AZ112" s="815" t="s">
        <v>467</v>
      </c>
      <c r="BA112" s="752"/>
      <c r="BB112" s="752"/>
      <c r="BC112" s="752"/>
      <c r="BD112" s="752"/>
      <c r="BE112" s="752"/>
      <c r="BF112" s="752"/>
      <c r="BG112" s="752"/>
      <c r="BH112" s="752"/>
      <c r="BI112" s="752"/>
      <c r="BJ112" s="752"/>
      <c r="BK112" s="752"/>
      <c r="BL112" s="752"/>
      <c r="BM112" s="752"/>
      <c r="BN112" s="752"/>
      <c r="BO112" s="752"/>
      <c r="BP112" s="753"/>
      <c r="BQ112" s="816">
        <v>70323114</v>
      </c>
      <c r="BR112" s="817"/>
      <c r="BS112" s="817"/>
      <c r="BT112" s="817"/>
      <c r="BU112" s="817"/>
      <c r="BV112" s="817">
        <v>67653431</v>
      </c>
      <c r="BW112" s="817"/>
      <c r="BX112" s="817"/>
      <c r="BY112" s="817"/>
      <c r="BZ112" s="817"/>
      <c r="CA112" s="817">
        <v>66053113</v>
      </c>
      <c r="CB112" s="817"/>
      <c r="CC112" s="817"/>
      <c r="CD112" s="817"/>
      <c r="CE112" s="817"/>
      <c r="CF112" s="875">
        <v>36.6</v>
      </c>
      <c r="CG112" s="876"/>
      <c r="CH112" s="876"/>
      <c r="CI112" s="876"/>
      <c r="CJ112" s="876"/>
      <c r="CK112" s="927"/>
      <c r="CL112" s="821"/>
      <c r="CM112" s="815" t="s">
        <v>468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9449</v>
      </c>
      <c r="DH112" s="817"/>
      <c r="DI112" s="817"/>
      <c r="DJ112" s="817"/>
      <c r="DK112" s="817"/>
      <c r="DL112" s="817" t="s">
        <v>131</v>
      </c>
      <c r="DM112" s="817"/>
      <c r="DN112" s="817"/>
      <c r="DO112" s="817"/>
      <c r="DP112" s="817"/>
      <c r="DQ112" s="817" t="s">
        <v>131</v>
      </c>
      <c r="DR112" s="817"/>
      <c r="DS112" s="817"/>
      <c r="DT112" s="817"/>
      <c r="DU112" s="817"/>
      <c r="DV112" s="794" t="s">
        <v>131</v>
      </c>
      <c r="DW112" s="794"/>
      <c r="DX112" s="794"/>
      <c r="DY112" s="794"/>
      <c r="DZ112" s="795"/>
    </row>
    <row r="113" spans="1:130" s="230" customFormat="1" ht="26.25" customHeight="1" x14ac:dyDescent="0.15">
      <c r="A113" s="914"/>
      <c r="B113" s="915"/>
      <c r="C113" s="752" t="s">
        <v>469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4902591</v>
      </c>
      <c r="AB113" s="919"/>
      <c r="AC113" s="919"/>
      <c r="AD113" s="919"/>
      <c r="AE113" s="920"/>
      <c r="AF113" s="921">
        <v>4965973</v>
      </c>
      <c r="AG113" s="919"/>
      <c r="AH113" s="919"/>
      <c r="AI113" s="919"/>
      <c r="AJ113" s="920"/>
      <c r="AK113" s="921">
        <v>5070853</v>
      </c>
      <c r="AL113" s="919"/>
      <c r="AM113" s="919"/>
      <c r="AN113" s="919"/>
      <c r="AO113" s="920"/>
      <c r="AP113" s="922">
        <v>2.8</v>
      </c>
      <c r="AQ113" s="923"/>
      <c r="AR113" s="923"/>
      <c r="AS113" s="923"/>
      <c r="AT113" s="924"/>
      <c r="AU113" s="932"/>
      <c r="AV113" s="933"/>
      <c r="AW113" s="933"/>
      <c r="AX113" s="933"/>
      <c r="AY113" s="933"/>
      <c r="AZ113" s="815" t="s">
        <v>470</v>
      </c>
      <c r="BA113" s="752"/>
      <c r="BB113" s="752"/>
      <c r="BC113" s="752"/>
      <c r="BD113" s="752"/>
      <c r="BE113" s="752"/>
      <c r="BF113" s="752"/>
      <c r="BG113" s="752"/>
      <c r="BH113" s="752"/>
      <c r="BI113" s="752"/>
      <c r="BJ113" s="752"/>
      <c r="BK113" s="752"/>
      <c r="BL113" s="752"/>
      <c r="BM113" s="752"/>
      <c r="BN113" s="752"/>
      <c r="BO113" s="752"/>
      <c r="BP113" s="753"/>
      <c r="BQ113" s="816">
        <v>18995</v>
      </c>
      <c r="BR113" s="817"/>
      <c r="BS113" s="817"/>
      <c r="BT113" s="817"/>
      <c r="BU113" s="817"/>
      <c r="BV113" s="817">
        <v>34800</v>
      </c>
      <c r="BW113" s="817"/>
      <c r="BX113" s="817"/>
      <c r="BY113" s="817"/>
      <c r="BZ113" s="817"/>
      <c r="CA113" s="817">
        <v>34450</v>
      </c>
      <c r="CB113" s="817"/>
      <c r="CC113" s="817"/>
      <c r="CD113" s="817"/>
      <c r="CE113" s="817"/>
      <c r="CF113" s="875">
        <v>0</v>
      </c>
      <c r="CG113" s="876"/>
      <c r="CH113" s="876"/>
      <c r="CI113" s="876"/>
      <c r="CJ113" s="876"/>
      <c r="CK113" s="927"/>
      <c r="CL113" s="821"/>
      <c r="CM113" s="815" t="s">
        <v>471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464</v>
      </c>
      <c r="DH113" s="780"/>
      <c r="DI113" s="780"/>
      <c r="DJ113" s="780"/>
      <c r="DK113" s="781"/>
      <c r="DL113" s="782" t="s">
        <v>131</v>
      </c>
      <c r="DM113" s="780"/>
      <c r="DN113" s="780"/>
      <c r="DO113" s="780"/>
      <c r="DP113" s="781"/>
      <c r="DQ113" s="782" t="s">
        <v>131</v>
      </c>
      <c r="DR113" s="780"/>
      <c r="DS113" s="780"/>
      <c r="DT113" s="780"/>
      <c r="DU113" s="781"/>
      <c r="DV113" s="824" t="s">
        <v>464</v>
      </c>
      <c r="DW113" s="825"/>
      <c r="DX113" s="825"/>
      <c r="DY113" s="825"/>
      <c r="DZ113" s="826"/>
    </row>
    <row r="114" spans="1:130" s="230" customFormat="1" ht="26.25" customHeight="1" x14ac:dyDescent="0.15">
      <c r="A114" s="914"/>
      <c r="B114" s="915"/>
      <c r="C114" s="752" t="s">
        <v>472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352</v>
      </c>
      <c r="AB114" s="780"/>
      <c r="AC114" s="780"/>
      <c r="AD114" s="780"/>
      <c r="AE114" s="781"/>
      <c r="AF114" s="782">
        <v>297</v>
      </c>
      <c r="AG114" s="780"/>
      <c r="AH114" s="780"/>
      <c r="AI114" s="780"/>
      <c r="AJ114" s="781"/>
      <c r="AK114" s="782">
        <v>178</v>
      </c>
      <c r="AL114" s="780"/>
      <c r="AM114" s="780"/>
      <c r="AN114" s="780"/>
      <c r="AO114" s="781"/>
      <c r="AP114" s="824">
        <v>0</v>
      </c>
      <c r="AQ114" s="825"/>
      <c r="AR114" s="825"/>
      <c r="AS114" s="825"/>
      <c r="AT114" s="826"/>
      <c r="AU114" s="932"/>
      <c r="AV114" s="933"/>
      <c r="AW114" s="933"/>
      <c r="AX114" s="933"/>
      <c r="AY114" s="933"/>
      <c r="AZ114" s="815" t="s">
        <v>473</v>
      </c>
      <c r="BA114" s="752"/>
      <c r="BB114" s="752"/>
      <c r="BC114" s="752"/>
      <c r="BD114" s="752"/>
      <c r="BE114" s="752"/>
      <c r="BF114" s="752"/>
      <c r="BG114" s="752"/>
      <c r="BH114" s="752"/>
      <c r="BI114" s="752"/>
      <c r="BJ114" s="752"/>
      <c r="BK114" s="752"/>
      <c r="BL114" s="752"/>
      <c r="BM114" s="752"/>
      <c r="BN114" s="752"/>
      <c r="BO114" s="752"/>
      <c r="BP114" s="753"/>
      <c r="BQ114" s="816">
        <v>69224776</v>
      </c>
      <c r="BR114" s="817"/>
      <c r="BS114" s="817"/>
      <c r="BT114" s="817"/>
      <c r="BU114" s="817"/>
      <c r="BV114" s="817">
        <v>66494257</v>
      </c>
      <c r="BW114" s="817"/>
      <c r="BX114" s="817"/>
      <c r="BY114" s="817"/>
      <c r="BZ114" s="817"/>
      <c r="CA114" s="817">
        <v>63618865</v>
      </c>
      <c r="CB114" s="817"/>
      <c r="CC114" s="817"/>
      <c r="CD114" s="817"/>
      <c r="CE114" s="817"/>
      <c r="CF114" s="875">
        <v>35.200000000000003</v>
      </c>
      <c r="CG114" s="876"/>
      <c r="CH114" s="876"/>
      <c r="CI114" s="876"/>
      <c r="CJ114" s="876"/>
      <c r="CK114" s="927"/>
      <c r="CL114" s="821"/>
      <c r="CM114" s="815" t="s">
        <v>474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475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193959</v>
      </c>
      <c r="AB115" s="919"/>
      <c r="AC115" s="919"/>
      <c r="AD115" s="919"/>
      <c r="AE115" s="920"/>
      <c r="AF115" s="921">
        <v>228531</v>
      </c>
      <c r="AG115" s="919"/>
      <c r="AH115" s="919"/>
      <c r="AI115" s="919"/>
      <c r="AJ115" s="920"/>
      <c r="AK115" s="921">
        <v>170900</v>
      </c>
      <c r="AL115" s="919"/>
      <c r="AM115" s="919"/>
      <c r="AN115" s="919"/>
      <c r="AO115" s="920"/>
      <c r="AP115" s="922">
        <v>0.1</v>
      </c>
      <c r="AQ115" s="923"/>
      <c r="AR115" s="923"/>
      <c r="AS115" s="923"/>
      <c r="AT115" s="924"/>
      <c r="AU115" s="932"/>
      <c r="AV115" s="933"/>
      <c r="AW115" s="933"/>
      <c r="AX115" s="933"/>
      <c r="AY115" s="933"/>
      <c r="AZ115" s="815" t="s">
        <v>476</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477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464</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478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245</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479</v>
      </c>
      <c r="BA116" s="910"/>
      <c r="BB116" s="910"/>
      <c r="BC116" s="910"/>
      <c r="BD116" s="910"/>
      <c r="BE116" s="910"/>
      <c r="BF116" s="910"/>
      <c r="BG116" s="910"/>
      <c r="BH116" s="910"/>
      <c r="BI116" s="910"/>
      <c r="BJ116" s="910"/>
      <c r="BK116" s="910"/>
      <c r="BL116" s="910"/>
      <c r="BM116" s="910"/>
      <c r="BN116" s="910"/>
      <c r="BO116" s="910"/>
      <c r="BP116" s="911"/>
      <c r="BQ116" s="816" t="s">
        <v>464</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480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464</v>
      </c>
      <c r="DR116" s="780"/>
      <c r="DS116" s="780"/>
      <c r="DT116" s="780"/>
      <c r="DU116" s="781"/>
      <c r="DV116" s="824" t="s">
        <v>131</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481</v>
      </c>
      <c r="Z117" s="897"/>
      <c r="AA117" s="902">
        <v>36322642</v>
      </c>
      <c r="AB117" s="903"/>
      <c r="AC117" s="903"/>
      <c r="AD117" s="903"/>
      <c r="AE117" s="904"/>
      <c r="AF117" s="905">
        <v>39563018</v>
      </c>
      <c r="AG117" s="903"/>
      <c r="AH117" s="903"/>
      <c r="AI117" s="903"/>
      <c r="AJ117" s="904"/>
      <c r="AK117" s="905">
        <v>41572266</v>
      </c>
      <c r="AL117" s="903"/>
      <c r="AM117" s="903"/>
      <c r="AN117" s="903"/>
      <c r="AO117" s="904"/>
      <c r="AP117" s="906"/>
      <c r="AQ117" s="907"/>
      <c r="AR117" s="907"/>
      <c r="AS117" s="907"/>
      <c r="AT117" s="908"/>
      <c r="AU117" s="932"/>
      <c r="AV117" s="933"/>
      <c r="AW117" s="933"/>
      <c r="AX117" s="933"/>
      <c r="AY117" s="933"/>
      <c r="AZ117" s="863" t="s">
        <v>482</v>
      </c>
      <c r="BA117" s="864"/>
      <c r="BB117" s="864"/>
      <c r="BC117" s="864"/>
      <c r="BD117" s="864"/>
      <c r="BE117" s="864"/>
      <c r="BF117" s="864"/>
      <c r="BG117" s="864"/>
      <c r="BH117" s="864"/>
      <c r="BI117" s="864"/>
      <c r="BJ117" s="864"/>
      <c r="BK117" s="864"/>
      <c r="BL117" s="864"/>
      <c r="BM117" s="864"/>
      <c r="BN117" s="864"/>
      <c r="BO117" s="864"/>
      <c r="BP117" s="865"/>
      <c r="BQ117" s="816" t="s">
        <v>464</v>
      </c>
      <c r="BR117" s="817"/>
      <c r="BS117" s="817"/>
      <c r="BT117" s="817"/>
      <c r="BU117" s="817"/>
      <c r="BV117" s="817" t="s">
        <v>483</v>
      </c>
      <c r="BW117" s="817"/>
      <c r="BX117" s="817"/>
      <c r="BY117" s="817"/>
      <c r="BZ117" s="817"/>
      <c r="CA117" s="817" t="s">
        <v>484</v>
      </c>
      <c r="CB117" s="817"/>
      <c r="CC117" s="817"/>
      <c r="CD117" s="817"/>
      <c r="CE117" s="817"/>
      <c r="CF117" s="875" t="s">
        <v>248</v>
      </c>
      <c r="CG117" s="876"/>
      <c r="CH117" s="876"/>
      <c r="CI117" s="876"/>
      <c r="CJ117" s="876"/>
      <c r="CK117" s="927"/>
      <c r="CL117" s="821"/>
      <c r="CM117" s="815" t="s">
        <v>485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486</v>
      </c>
      <c r="DH117" s="780"/>
      <c r="DI117" s="780"/>
      <c r="DJ117" s="780"/>
      <c r="DK117" s="781"/>
      <c r="DL117" s="782" t="s">
        <v>484</v>
      </c>
      <c r="DM117" s="780"/>
      <c r="DN117" s="780"/>
      <c r="DO117" s="780"/>
      <c r="DP117" s="781"/>
      <c r="DQ117" s="782" t="s">
        <v>464</v>
      </c>
      <c r="DR117" s="780"/>
      <c r="DS117" s="780"/>
      <c r="DT117" s="780"/>
      <c r="DU117" s="781"/>
      <c r="DV117" s="824" t="s">
        <v>487</v>
      </c>
      <c r="DW117" s="825"/>
      <c r="DX117" s="825"/>
      <c r="DY117" s="825"/>
      <c r="DZ117" s="826"/>
    </row>
    <row r="118" spans="1:130" s="230" customFormat="1" ht="26.25" customHeight="1" x14ac:dyDescent="0.15">
      <c r="A118" s="895" t="s">
        <v>455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452</v>
      </c>
      <c r="AB118" s="896"/>
      <c r="AC118" s="896"/>
      <c r="AD118" s="896"/>
      <c r="AE118" s="897"/>
      <c r="AF118" s="898" t="s">
        <v>453</v>
      </c>
      <c r="AG118" s="896"/>
      <c r="AH118" s="896"/>
      <c r="AI118" s="896"/>
      <c r="AJ118" s="897"/>
      <c r="AK118" s="898" t="s">
        <v>317</v>
      </c>
      <c r="AL118" s="896"/>
      <c r="AM118" s="896"/>
      <c r="AN118" s="896"/>
      <c r="AO118" s="897"/>
      <c r="AP118" s="899" t="s">
        <v>454</v>
      </c>
      <c r="AQ118" s="900"/>
      <c r="AR118" s="900"/>
      <c r="AS118" s="900"/>
      <c r="AT118" s="901"/>
      <c r="AU118" s="932"/>
      <c r="AV118" s="933"/>
      <c r="AW118" s="933"/>
      <c r="AX118" s="933"/>
      <c r="AY118" s="933"/>
      <c r="AZ118" s="838" t="s">
        <v>488</v>
      </c>
      <c r="BA118" s="839"/>
      <c r="BB118" s="839"/>
      <c r="BC118" s="839"/>
      <c r="BD118" s="839"/>
      <c r="BE118" s="839"/>
      <c r="BF118" s="839"/>
      <c r="BG118" s="839"/>
      <c r="BH118" s="839"/>
      <c r="BI118" s="839"/>
      <c r="BJ118" s="839"/>
      <c r="BK118" s="839"/>
      <c r="BL118" s="839"/>
      <c r="BM118" s="839"/>
      <c r="BN118" s="839"/>
      <c r="BO118" s="839"/>
      <c r="BP118" s="840"/>
      <c r="BQ118" s="879" t="s">
        <v>484</v>
      </c>
      <c r="BR118" s="845"/>
      <c r="BS118" s="845"/>
      <c r="BT118" s="845"/>
      <c r="BU118" s="845"/>
      <c r="BV118" s="845" t="s">
        <v>248</v>
      </c>
      <c r="BW118" s="845"/>
      <c r="BX118" s="845"/>
      <c r="BY118" s="845"/>
      <c r="BZ118" s="845"/>
      <c r="CA118" s="845" t="s">
        <v>248</v>
      </c>
      <c r="CB118" s="845"/>
      <c r="CC118" s="845"/>
      <c r="CD118" s="845"/>
      <c r="CE118" s="845"/>
      <c r="CF118" s="875" t="s">
        <v>131</v>
      </c>
      <c r="CG118" s="876"/>
      <c r="CH118" s="876"/>
      <c r="CI118" s="876"/>
      <c r="CJ118" s="876"/>
      <c r="CK118" s="927"/>
      <c r="CL118" s="821"/>
      <c r="CM118" s="815" t="s">
        <v>489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490</v>
      </c>
      <c r="DH118" s="780"/>
      <c r="DI118" s="780"/>
      <c r="DJ118" s="780"/>
      <c r="DK118" s="781"/>
      <c r="DL118" s="782" t="s">
        <v>490</v>
      </c>
      <c r="DM118" s="780"/>
      <c r="DN118" s="780"/>
      <c r="DO118" s="780"/>
      <c r="DP118" s="781"/>
      <c r="DQ118" s="782" t="s">
        <v>131</v>
      </c>
      <c r="DR118" s="780"/>
      <c r="DS118" s="780"/>
      <c r="DT118" s="780"/>
      <c r="DU118" s="781"/>
      <c r="DV118" s="824" t="s">
        <v>248</v>
      </c>
      <c r="DW118" s="825"/>
      <c r="DX118" s="825"/>
      <c r="DY118" s="825"/>
      <c r="DZ118" s="826"/>
    </row>
    <row r="119" spans="1:130" s="230" customFormat="1" ht="26.25" customHeight="1" x14ac:dyDescent="0.15">
      <c r="A119" s="818" t="s">
        <v>458</v>
      </c>
      <c r="B119" s="819"/>
      <c r="C119" s="860" t="s">
        <v>459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183884</v>
      </c>
      <c r="AB119" s="889"/>
      <c r="AC119" s="889"/>
      <c r="AD119" s="889"/>
      <c r="AE119" s="890"/>
      <c r="AF119" s="891">
        <v>168644</v>
      </c>
      <c r="AG119" s="889"/>
      <c r="AH119" s="889"/>
      <c r="AI119" s="889"/>
      <c r="AJ119" s="890"/>
      <c r="AK119" s="891">
        <v>168645</v>
      </c>
      <c r="AL119" s="889"/>
      <c r="AM119" s="889"/>
      <c r="AN119" s="889"/>
      <c r="AO119" s="890"/>
      <c r="AP119" s="892">
        <v>0.1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491</v>
      </c>
      <c r="BP119" s="878"/>
      <c r="BQ119" s="879">
        <v>637470929</v>
      </c>
      <c r="BR119" s="845"/>
      <c r="BS119" s="845"/>
      <c r="BT119" s="845"/>
      <c r="BU119" s="845"/>
      <c r="BV119" s="845">
        <v>643815039</v>
      </c>
      <c r="BW119" s="845"/>
      <c r="BX119" s="845"/>
      <c r="BY119" s="845"/>
      <c r="BZ119" s="845"/>
      <c r="CA119" s="845">
        <v>643136346</v>
      </c>
      <c r="CB119" s="845"/>
      <c r="CC119" s="845"/>
      <c r="CD119" s="845"/>
      <c r="CE119" s="845"/>
      <c r="CF119" s="748"/>
      <c r="CG119" s="749"/>
      <c r="CH119" s="749"/>
      <c r="CI119" s="749"/>
      <c r="CJ119" s="834"/>
      <c r="CK119" s="928"/>
      <c r="CL119" s="823"/>
      <c r="CM119" s="838" t="s">
        <v>492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248</v>
      </c>
      <c r="DH119" s="764"/>
      <c r="DI119" s="764"/>
      <c r="DJ119" s="764"/>
      <c r="DK119" s="765"/>
      <c r="DL119" s="766" t="s">
        <v>131</v>
      </c>
      <c r="DM119" s="764"/>
      <c r="DN119" s="764"/>
      <c r="DO119" s="764"/>
      <c r="DP119" s="765"/>
      <c r="DQ119" s="766" t="s">
        <v>483</v>
      </c>
      <c r="DR119" s="764"/>
      <c r="DS119" s="764"/>
      <c r="DT119" s="764"/>
      <c r="DU119" s="765"/>
      <c r="DV119" s="848" t="s">
        <v>487</v>
      </c>
      <c r="DW119" s="849"/>
      <c r="DX119" s="849"/>
      <c r="DY119" s="849"/>
      <c r="DZ119" s="850"/>
    </row>
    <row r="120" spans="1:130" s="230" customFormat="1" ht="26.25" customHeight="1" x14ac:dyDescent="0.15">
      <c r="A120" s="820"/>
      <c r="B120" s="821"/>
      <c r="C120" s="815" t="s">
        <v>463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493</v>
      </c>
      <c r="AG120" s="780"/>
      <c r="AH120" s="780"/>
      <c r="AI120" s="780"/>
      <c r="AJ120" s="781"/>
      <c r="AK120" s="782" t="s">
        <v>464</v>
      </c>
      <c r="AL120" s="780"/>
      <c r="AM120" s="780"/>
      <c r="AN120" s="780"/>
      <c r="AO120" s="781"/>
      <c r="AP120" s="824" t="s">
        <v>487</v>
      </c>
      <c r="AQ120" s="825"/>
      <c r="AR120" s="825"/>
      <c r="AS120" s="825"/>
      <c r="AT120" s="826"/>
      <c r="AU120" s="880" t="s">
        <v>494</v>
      </c>
      <c r="AV120" s="881"/>
      <c r="AW120" s="881"/>
      <c r="AX120" s="881"/>
      <c r="AY120" s="882"/>
      <c r="AZ120" s="860" t="s">
        <v>495</v>
      </c>
      <c r="BA120" s="808"/>
      <c r="BB120" s="808"/>
      <c r="BC120" s="808"/>
      <c r="BD120" s="808"/>
      <c r="BE120" s="808"/>
      <c r="BF120" s="808"/>
      <c r="BG120" s="808"/>
      <c r="BH120" s="808"/>
      <c r="BI120" s="808"/>
      <c r="BJ120" s="808"/>
      <c r="BK120" s="808"/>
      <c r="BL120" s="808"/>
      <c r="BM120" s="808"/>
      <c r="BN120" s="808"/>
      <c r="BO120" s="808"/>
      <c r="BP120" s="809"/>
      <c r="BQ120" s="861">
        <v>28209645</v>
      </c>
      <c r="BR120" s="842"/>
      <c r="BS120" s="842"/>
      <c r="BT120" s="842"/>
      <c r="BU120" s="842"/>
      <c r="BV120" s="842">
        <v>39349053</v>
      </c>
      <c r="BW120" s="842"/>
      <c r="BX120" s="842"/>
      <c r="BY120" s="842"/>
      <c r="BZ120" s="842"/>
      <c r="CA120" s="842">
        <v>44562624</v>
      </c>
      <c r="CB120" s="842"/>
      <c r="CC120" s="842"/>
      <c r="CD120" s="842"/>
      <c r="CE120" s="842"/>
      <c r="CF120" s="866">
        <v>24.7</v>
      </c>
      <c r="CG120" s="867"/>
      <c r="CH120" s="867"/>
      <c r="CI120" s="867"/>
      <c r="CJ120" s="867"/>
      <c r="CK120" s="868" t="s">
        <v>496</v>
      </c>
      <c r="CL120" s="852"/>
      <c r="CM120" s="852"/>
      <c r="CN120" s="852"/>
      <c r="CO120" s="853"/>
      <c r="CP120" s="872" t="s">
        <v>497</v>
      </c>
      <c r="CQ120" s="873"/>
      <c r="CR120" s="873"/>
      <c r="CS120" s="873"/>
      <c r="CT120" s="873"/>
      <c r="CU120" s="873"/>
      <c r="CV120" s="873"/>
      <c r="CW120" s="873"/>
      <c r="CX120" s="873"/>
      <c r="CY120" s="873"/>
      <c r="CZ120" s="873"/>
      <c r="DA120" s="873"/>
      <c r="DB120" s="873"/>
      <c r="DC120" s="873"/>
      <c r="DD120" s="873"/>
      <c r="DE120" s="873"/>
      <c r="DF120" s="874"/>
      <c r="DG120" s="861">
        <v>51417501</v>
      </c>
      <c r="DH120" s="842"/>
      <c r="DI120" s="842"/>
      <c r="DJ120" s="842"/>
      <c r="DK120" s="842"/>
      <c r="DL120" s="842">
        <v>50897129</v>
      </c>
      <c r="DM120" s="842"/>
      <c r="DN120" s="842"/>
      <c r="DO120" s="842"/>
      <c r="DP120" s="842"/>
      <c r="DQ120" s="842">
        <v>51519235</v>
      </c>
      <c r="DR120" s="842"/>
      <c r="DS120" s="842"/>
      <c r="DT120" s="842"/>
      <c r="DU120" s="842"/>
      <c r="DV120" s="843">
        <v>28.5</v>
      </c>
      <c r="DW120" s="843"/>
      <c r="DX120" s="843"/>
      <c r="DY120" s="843"/>
      <c r="DZ120" s="844"/>
    </row>
    <row r="121" spans="1:130" s="230" customFormat="1" ht="26.25" customHeight="1" x14ac:dyDescent="0.15">
      <c r="A121" s="820"/>
      <c r="B121" s="821"/>
      <c r="C121" s="863" t="s">
        <v>498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484</v>
      </c>
      <c r="AB121" s="780"/>
      <c r="AC121" s="780"/>
      <c r="AD121" s="780"/>
      <c r="AE121" s="781"/>
      <c r="AF121" s="782" t="s">
        <v>248</v>
      </c>
      <c r="AG121" s="780"/>
      <c r="AH121" s="780"/>
      <c r="AI121" s="780"/>
      <c r="AJ121" s="781"/>
      <c r="AK121" s="782" t="s">
        <v>483</v>
      </c>
      <c r="AL121" s="780"/>
      <c r="AM121" s="780"/>
      <c r="AN121" s="780"/>
      <c r="AO121" s="781"/>
      <c r="AP121" s="824" t="s">
        <v>131</v>
      </c>
      <c r="AQ121" s="825"/>
      <c r="AR121" s="825"/>
      <c r="AS121" s="825"/>
      <c r="AT121" s="826"/>
      <c r="AU121" s="883"/>
      <c r="AV121" s="884"/>
      <c r="AW121" s="884"/>
      <c r="AX121" s="884"/>
      <c r="AY121" s="885"/>
      <c r="AZ121" s="815" t="s">
        <v>499</v>
      </c>
      <c r="BA121" s="752"/>
      <c r="BB121" s="752"/>
      <c r="BC121" s="752"/>
      <c r="BD121" s="752"/>
      <c r="BE121" s="752"/>
      <c r="BF121" s="752"/>
      <c r="BG121" s="752"/>
      <c r="BH121" s="752"/>
      <c r="BI121" s="752"/>
      <c r="BJ121" s="752"/>
      <c r="BK121" s="752"/>
      <c r="BL121" s="752"/>
      <c r="BM121" s="752"/>
      <c r="BN121" s="752"/>
      <c r="BO121" s="752"/>
      <c r="BP121" s="753"/>
      <c r="BQ121" s="816">
        <v>29581062</v>
      </c>
      <c r="BR121" s="817"/>
      <c r="BS121" s="817"/>
      <c r="BT121" s="817"/>
      <c r="BU121" s="817"/>
      <c r="BV121" s="817">
        <v>37212310</v>
      </c>
      <c r="BW121" s="817"/>
      <c r="BX121" s="817"/>
      <c r="BY121" s="817"/>
      <c r="BZ121" s="817"/>
      <c r="CA121" s="817">
        <v>36888309</v>
      </c>
      <c r="CB121" s="817"/>
      <c r="CC121" s="817"/>
      <c r="CD121" s="817"/>
      <c r="CE121" s="817"/>
      <c r="CF121" s="875">
        <v>20.399999999999999</v>
      </c>
      <c r="CG121" s="876"/>
      <c r="CH121" s="876"/>
      <c r="CI121" s="876"/>
      <c r="CJ121" s="876"/>
      <c r="CK121" s="869"/>
      <c r="CL121" s="855"/>
      <c r="CM121" s="855"/>
      <c r="CN121" s="855"/>
      <c r="CO121" s="856"/>
      <c r="CP121" s="835" t="s">
        <v>500</v>
      </c>
      <c r="CQ121" s="836"/>
      <c r="CR121" s="836"/>
      <c r="CS121" s="836"/>
      <c r="CT121" s="836"/>
      <c r="CU121" s="836"/>
      <c r="CV121" s="836"/>
      <c r="CW121" s="836"/>
      <c r="CX121" s="836"/>
      <c r="CY121" s="836"/>
      <c r="CZ121" s="836"/>
      <c r="DA121" s="836"/>
      <c r="DB121" s="836"/>
      <c r="DC121" s="836"/>
      <c r="DD121" s="836"/>
      <c r="DE121" s="836"/>
      <c r="DF121" s="837"/>
      <c r="DG121" s="816">
        <v>15939308</v>
      </c>
      <c r="DH121" s="817"/>
      <c r="DI121" s="817"/>
      <c r="DJ121" s="817"/>
      <c r="DK121" s="817"/>
      <c r="DL121" s="817">
        <v>13892857</v>
      </c>
      <c r="DM121" s="817"/>
      <c r="DN121" s="817"/>
      <c r="DO121" s="817"/>
      <c r="DP121" s="817"/>
      <c r="DQ121" s="817">
        <v>11733816</v>
      </c>
      <c r="DR121" s="817"/>
      <c r="DS121" s="817"/>
      <c r="DT121" s="817"/>
      <c r="DU121" s="817"/>
      <c r="DV121" s="794">
        <v>6.5</v>
      </c>
      <c r="DW121" s="794"/>
      <c r="DX121" s="794"/>
      <c r="DY121" s="794"/>
      <c r="DZ121" s="795"/>
    </row>
    <row r="122" spans="1:130" s="230" customFormat="1" ht="26.25" customHeight="1" x14ac:dyDescent="0.15">
      <c r="A122" s="820"/>
      <c r="B122" s="821"/>
      <c r="C122" s="815" t="s">
        <v>474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464</v>
      </c>
      <c r="AB122" s="780"/>
      <c r="AC122" s="780"/>
      <c r="AD122" s="780"/>
      <c r="AE122" s="781"/>
      <c r="AF122" s="782" t="s">
        <v>483</v>
      </c>
      <c r="AG122" s="780"/>
      <c r="AH122" s="780"/>
      <c r="AI122" s="780"/>
      <c r="AJ122" s="781"/>
      <c r="AK122" s="782" t="s">
        <v>483</v>
      </c>
      <c r="AL122" s="780"/>
      <c r="AM122" s="780"/>
      <c r="AN122" s="780"/>
      <c r="AO122" s="781"/>
      <c r="AP122" s="824" t="s">
        <v>493</v>
      </c>
      <c r="AQ122" s="825"/>
      <c r="AR122" s="825"/>
      <c r="AS122" s="825"/>
      <c r="AT122" s="826"/>
      <c r="AU122" s="883"/>
      <c r="AV122" s="884"/>
      <c r="AW122" s="884"/>
      <c r="AX122" s="884"/>
      <c r="AY122" s="885"/>
      <c r="AZ122" s="838" t="s">
        <v>501</v>
      </c>
      <c r="BA122" s="839"/>
      <c r="BB122" s="839"/>
      <c r="BC122" s="839"/>
      <c r="BD122" s="839"/>
      <c r="BE122" s="839"/>
      <c r="BF122" s="839"/>
      <c r="BG122" s="839"/>
      <c r="BH122" s="839"/>
      <c r="BI122" s="839"/>
      <c r="BJ122" s="839"/>
      <c r="BK122" s="839"/>
      <c r="BL122" s="839"/>
      <c r="BM122" s="839"/>
      <c r="BN122" s="839"/>
      <c r="BO122" s="839"/>
      <c r="BP122" s="840"/>
      <c r="BQ122" s="879">
        <v>366350490</v>
      </c>
      <c r="BR122" s="845"/>
      <c r="BS122" s="845"/>
      <c r="BT122" s="845"/>
      <c r="BU122" s="845"/>
      <c r="BV122" s="845">
        <v>372309536</v>
      </c>
      <c r="BW122" s="845"/>
      <c r="BX122" s="845"/>
      <c r="BY122" s="845"/>
      <c r="BZ122" s="845"/>
      <c r="CA122" s="845">
        <v>377051130</v>
      </c>
      <c r="CB122" s="845"/>
      <c r="CC122" s="845"/>
      <c r="CD122" s="845"/>
      <c r="CE122" s="845"/>
      <c r="CF122" s="846">
        <v>208.7</v>
      </c>
      <c r="CG122" s="847"/>
      <c r="CH122" s="847"/>
      <c r="CI122" s="847"/>
      <c r="CJ122" s="847"/>
      <c r="CK122" s="869"/>
      <c r="CL122" s="855"/>
      <c r="CM122" s="855"/>
      <c r="CN122" s="855"/>
      <c r="CO122" s="856"/>
      <c r="CP122" s="835" t="s">
        <v>502</v>
      </c>
      <c r="CQ122" s="836"/>
      <c r="CR122" s="836"/>
      <c r="CS122" s="836"/>
      <c r="CT122" s="836"/>
      <c r="CU122" s="836"/>
      <c r="CV122" s="836"/>
      <c r="CW122" s="836"/>
      <c r="CX122" s="836"/>
      <c r="CY122" s="836"/>
      <c r="CZ122" s="836"/>
      <c r="DA122" s="836"/>
      <c r="DB122" s="836"/>
      <c r="DC122" s="836"/>
      <c r="DD122" s="836"/>
      <c r="DE122" s="836"/>
      <c r="DF122" s="837"/>
      <c r="DG122" s="816">
        <v>1222957</v>
      </c>
      <c r="DH122" s="817"/>
      <c r="DI122" s="817"/>
      <c r="DJ122" s="817"/>
      <c r="DK122" s="817"/>
      <c r="DL122" s="817">
        <v>1232256</v>
      </c>
      <c r="DM122" s="817"/>
      <c r="DN122" s="817"/>
      <c r="DO122" s="817"/>
      <c r="DP122" s="817"/>
      <c r="DQ122" s="817">
        <v>1314129</v>
      </c>
      <c r="DR122" s="817"/>
      <c r="DS122" s="817"/>
      <c r="DT122" s="817"/>
      <c r="DU122" s="817"/>
      <c r="DV122" s="794">
        <v>0.7</v>
      </c>
      <c r="DW122" s="794"/>
      <c r="DX122" s="794"/>
      <c r="DY122" s="794"/>
      <c r="DZ122" s="795"/>
    </row>
    <row r="123" spans="1:130" s="230" customFormat="1" ht="26.25" customHeight="1" x14ac:dyDescent="0.15">
      <c r="A123" s="820"/>
      <c r="B123" s="821"/>
      <c r="C123" s="815" t="s">
        <v>480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464</v>
      </c>
      <c r="AB123" s="780"/>
      <c r="AC123" s="780"/>
      <c r="AD123" s="780"/>
      <c r="AE123" s="781"/>
      <c r="AF123" s="782" t="s">
        <v>490</v>
      </c>
      <c r="AG123" s="780"/>
      <c r="AH123" s="780"/>
      <c r="AI123" s="780"/>
      <c r="AJ123" s="781"/>
      <c r="AK123" s="782" t="s">
        <v>490</v>
      </c>
      <c r="AL123" s="780"/>
      <c r="AM123" s="780"/>
      <c r="AN123" s="780"/>
      <c r="AO123" s="781"/>
      <c r="AP123" s="824" t="s">
        <v>487</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503</v>
      </c>
      <c r="BP123" s="878"/>
      <c r="BQ123" s="832">
        <v>424141197</v>
      </c>
      <c r="BR123" s="833"/>
      <c r="BS123" s="833"/>
      <c r="BT123" s="833"/>
      <c r="BU123" s="833"/>
      <c r="BV123" s="833">
        <v>448870899</v>
      </c>
      <c r="BW123" s="833"/>
      <c r="BX123" s="833"/>
      <c r="BY123" s="833"/>
      <c r="BZ123" s="833"/>
      <c r="CA123" s="833">
        <v>458502063</v>
      </c>
      <c r="CB123" s="833"/>
      <c r="CC123" s="833"/>
      <c r="CD123" s="833"/>
      <c r="CE123" s="833"/>
      <c r="CF123" s="748"/>
      <c r="CG123" s="749"/>
      <c r="CH123" s="749"/>
      <c r="CI123" s="749"/>
      <c r="CJ123" s="834"/>
      <c r="CK123" s="869"/>
      <c r="CL123" s="855"/>
      <c r="CM123" s="855"/>
      <c r="CN123" s="855"/>
      <c r="CO123" s="856"/>
      <c r="CP123" s="835" t="s">
        <v>504</v>
      </c>
      <c r="CQ123" s="836"/>
      <c r="CR123" s="836"/>
      <c r="CS123" s="836"/>
      <c r="CT123" s="836"/>
      <c r="CU123" s="836"/>
      <c r="CV123" s="836"/>
      <c r="CW123" s="836"/>
      <c r="CX123" s="836"/>
      <c r="CY123" s="836"/>
      <c r="CZ123" s="836"/>
      <c r="DA123" s="836"/>
      <c r="DB123" s="836"/>
      <c r="DC123" s="836"/>
      <c r="DD123" s="836"/>
      <c r="DE123" s="836"/>
      <c r="DF123" s="837"/>
      <c r="DG123" s="779">
        <v>1065165</v>
      </c>
      <c r="DH123" s="780"/>
      <c r="DI123" s="780"/>
      <c r="DJ123" s="780"/>
      <c r="DK123" s="781"/>
      <c r="DL123" s="782">
        <v>1035353</v>
      </c>
      <c r="DM123" s="780"/>
      <c r="DN123" s="780"/>
      <c r="DO123" s="780"/>
      <c r="DP123" s="781"/>
      <c r="DQ123" s="782">
        <v>1013613</v>
      </c>
      <c r="DR123" s="780"/>
      <c r="DS123" s="780"/>
      <c r="DT123" s="780"/>
      <c r="DU123" s="781"/>
      <c r="DV123" s="824">
        <v>0.6</v>
      </c>
      <c r="DW123" s="825"/>
      <c r="DX123" s="825"/>
      <c r="DY123" s="825"/>
      <c r="DZ123" s="826"/>
    </row>
    <row r="124" spans="1:130" s="230" customFormat="1" ht="26.25" customHeight="1" thickBot="1" x14ac:dyDescent="0.2">
      <c r="A124" s="820"/>
      <c r="B124" s="821"/>
      <c r="C124" s="815" t="s">
        <v>485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484</v>
      </c>
      <c r="AB124" s="780"/>
      <c r="AC124" s="780"/>
      <c r="AD124" s="780"/>
      <c r="AE124" s="781"/>
      <c r="AF124" s="782" t="s">
        <v>483</v>
      </c>
      <c r="AG124" s="780"/>
      <c r="AH124" s="780"/>
      <c r="AI124" s="780"/>
      <c r="AJ124" s="781"/>
      <c r="AK124" s="782" t="s">
        <v>483</v>
      </c>
      <c r="AL124" s="780"/>
      <c r="AM124" s="780"/>
      <c r="AN124" s="780"/>
      <c r="AO124" s="781"/>
      <c r="AP124" s="824" t="s">
        <v>505</v>
      </c>
      <c r="AQ124" s="825"/>
      <c r="AR124" s="825"/>
      <c r="AS124" s="825"/>
      <c r="AT124" s="826"/>
      <c r="AU124" s="827" t="s">
        <v>506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121.9</v>
      </c>
      <c r="BR124" s="831"/>
      <c r="BS124" s="831"/>
      <c r="BT124" s="831"/>
      <c r="BU124" s="831"/>
      <c r="BV124" s="831">
        <v>104.6</v>
      </c>
      <c r="BW124" s="831"/>
      <c r="BX124" s="831"/>
      <c r="BY124" s="831"/>
      <c r="BZ124" s="831"/>
      <c r="CA124" s="831">
        <v>102.2</v>
      </c>
      <c r="CB124" s="831"/>
      <c r="CC124" s="831"/>
      <c r="CD124" s="831"/>
      <c r="CE124" s="831"/>
      <c r="CF124" s="726"/>
      <c r="CG124" s="727"/>
      <c r="CH124" s="727"/>
      <c r="CI124" s="727"/>
      <c r="CJ124" s="862"/>
      <c r="CK124" s="870"/>
      <c r="CL124" s="870"/>
      <c r="CM124" s="870"/>
      <c r="CN124" s="870"/>
      <c r="CO124" s="871"/>
      <c r="CP124" s="835" t="s">
        <v>507</v>
      </c>
      <c r="CQ124" s="836"/>
      <c r="CR124" s="836"/>
      <c r="CS124" s="836"/>
      <c r="CT124" s="836"/>
      <c r="CU124" s="836"/>
      <c r="CV124" s="836"/>
      <c r="CW124" s="836"/>
      <c r="CX124" s="836"/>
      <c r="CY124" s="836"/>
      <c r="CZ124" s="836"/>
      <c r="DA124" s="836"/>
      <c r="DB124" s="836"/>
      <c r="DC124" s="836"/>
      <c r="DD124" s="836"/>
      <c r="DE124" s="836"/>
      <c r="DF124" s="837"/>
      <c r="DG124" s="763">
        <v>678183</v>
      </c>
      <c r="DH124" s="764"/>
      <c r="DI124" s="764"/>
      <c r="DJ124" s="764"/>
      <c r="DK124" s="765"/>
      <c r="DL124" s="766">
        <v>595836</v>
      </c>
      <c r="DM124" s="764"/>
      <c r="DN124" s="764"/>
      <c r="DO124" s="764"/>
      <c r="DP124" s="765"/>
      <c r="DQ124" s="766">
        <v>472320</v>
      </c>
      <c r="DR124" s="764"/>
      <c r="DS124" s="764"/>
      <c r="DT124" s="764"/>
      <c r="DU124" s="765"/>
      <c r="DV124" s="848">
        <v>0.3</v>
      </c>
      <c r="DW124" s="849"/>
      <c r="DX124" s="849"/>
      <c r="DY124" s="849"/>
      <c r="DZ124" s="850"/>
    </row>
    <row r="125" spans="1:130" s="230" customFormat="1" ht="26.25" customHeight="1" x14ac:dyDescent="0.15">
      <c r="A125" s="820"/>
      <c r="B125" s="821"/>
      <c r="C125" s="815" t="s">
        <v>489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464</v>
      </c>
      <c r="AB125" s="780"/>
      <c r="AC125" s="780"/>
      <c r="AD125" s="780"/>
      <c r="AE125" s="781"/>
      <c r="AF125" s="782" t="s">
        <v>505</v>
      </c>
      <c r="AG125" s="780"/>
      <c r="AH125" s="780"/>
      <c r="AI125" s="780"/>
      <c r="AJ125" s="781"/>
      <c r="AK125" s="782" t="s">
        <v>483</v>
      </c>
      <c r="AL125" s="780"/>
      <c r="AM125" s="780"/>
      <c r="AN125" s="780"/>
      <c r="AO125" s="781"/>
      <c r="AP125" s="824" t="s">
        <v>464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508</v>
      </c>
      <c r="CL125" s="852"/>
      <c r="CM125" s="852"/>
      <c r="CN125" s="852"/>
      <c r="CO125" s="853"/>
      <c r="CP125" s="860" t="s">
        <v>509</v>
      </c>
      <c r="CQ125" s="808"/>
      <c r="CR125" s="808"/>
      <c r="CS125" s="808"/>
      <c r="CT125" s="808"/>
      <c r="CU125" s="808"/>
      <c r="CV125" s="808"/>
      <c r="CW125" s="808"/>
      <c r="CX125" s="808"/>
      <c r="CY125" s="808"/>
      <c r="CZ125" s="808"/>
      <c r="DA125" s="808"/>
      <c r="DB125" s="808"/>
      <c r="DC125" s="808"/>
      <c r="DD125" s="808"/>
      <c r="DE125" s="808"/>
      <c r="DF125" s="809"/>
      <c r="DG125" s="861" t="s">
        <v>464</v>
      </c>
      <c r="DH125" s="842"/>
      <c r="DI125" s="842"/>
      <c r="DJ125" s="842"/>
      <c r="DK125" s="842"/>
      <c r="DL125" s="842" t="s">
        <v>464</v>
      </c>
      <c r="DM125" s="842"/>
      <c r="DN125" s="842"/>
      <c r="DO125" s="842"/>
      <c r="DP125" s="842"/>
      <c r="DQ125" s="842" t="s">
        <v>464</v>
      </c>
      <c r="DR125" s="842"/>
      <c r="DS125" s="842"/>
      <c r="DT125" s="842"/>
      <c r="DU125" s="842"/>
      <c r="DV125" s="843" t="s">
        <v>464</v>
      </c>
      <c r="DW125" s="843"/>
      <c r="DX125" s="843"/>
      <c r="DY125" s="843"/>
      <c r="DZ125" s="844"/>
    </row>
    <row r="126" spans="1:130" s="230" customFormat="1" ht="26.25" customHeight="1" thickBot="1" x14ac:dyDescent="0.2">
      <c r="A126" s="820"/>
      <c r="B126" s="821"/>
      <c r="C126" s="815" t="s">
        <v>492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9369</v>
      </c>
      <c r="AB126" s="780"/>
      <c r="AC126" s="780"/>
      <c r="AD126" s="780"/>
      <c r="AE126" s="781"/>
      <c r="AF126" s="782">
        <v>57927</v>
      </c>
      <c r="AG126" s="780"/>
      <c r="AH126" s="780"/>
      <c r="AI126" s="780"/>
      <c r="AJ126" s="781"/>
      <c r="AK126" s="782" t="s">
        <v>131</v>
      </c>
      <c r="AL126" s="780"/>
      <c r="AM126" s="780"/>
      <c r="AN126" s="780"/>
      <c r="AO126" s="781"/>
      <c r="AP126" s="824" t="s">
        <v>464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510</v>
      </c>
      <c r="CQ126" s="752"/>
      <c r="CR126" s="752"/>
      <c r="CS126" s="752"/>
      <c r="CT126" s="752"/>
      <c r="CU126" s="752"/>
      <c r="CV126" s="752"/>
      <c r="CW126" s="752"/>
      <c r="CX126" s="752"/>
      <c r="CY126" s="752"/>
      <c r="CZ126" s="752"/>
      <c r="DA126" s="752"/>
      <c r="DB126" s="752"/>
      <c r="DC126" s="752"/>
      <c r="DD126" s="752"/>
      <c r="DE126" s="752"/>
      <c r="DF126" s="753"/>
      <c r="DG126" s="816" t="s">
        <v>464</v>
      </c>
      <c r="DH126" s="817"/>
      <c r="DI126" s="817"/>
      <c r="DJ126" s="817"/>
      <c r="DK126" s="817"/>
      <c r="DL126" s="817" t="s">
        <v>464</v>
      </c>
      <c r="DM126" s="817"/>
      <c r="DN126" s="817"/>
      <c r="DO126" s="817"/>
      <c r="DP126" s="817"/>
      <c r="DQ126" s="817" t="s">
        <v>464</v>
      </c>
      <c r="DR126" s="817"/>
      <c r="DS126" s="817"/>
      <c r="DT126" s="817"/>
      <c r="DU126" s="817"/>
      <c r="DV126" s="794" t="s">
        <v>131</v>
      </c>
      <c r="DW126" s="794"/>
      <c r="DX126" s="794"/>
      <c r="DY126" s="794"/>
      <c r="DZ126" s="795"/>
    </row>
    <row r="127" spans="1:130" s="230" customFormat="1" ht="26.25" customHeight="1" x14ac:dyDescent="0.15">
      <c r="A127" s="822"/>
      <c r="B127" s="823"/>
      <c r="C127" s="838" t="s">
        <v>511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706</v>
      </c>
      <c r="AB127" s="780"/>
      <c r="AC127" s="780"/>
      <c r="AD127" s="780"/>
      <c r="AE127" s="781"/>
      <c r="AF127" s="782">
        <v>1960</v>
      </c>
      <c r="AG127" s="780"/>
      <c r="AH127" s="780"/>
      <c r="AI127" s="780"/>
      <c r="AJ127" s="781"/>
      <c r="AK127" s="782">
        <v>2255</v>
      </c>
      <c r="AL127" s="780"/>
      <c r="AM127" s="780"/>
      <c r="AN127" s="780"/>
      <c r="AO127" s="781"/>
      <c r="AP127" s="824">
        <v>0</v>
      </c>
      <c r="AQ127" s="825"/>
      <c r="AR127" s="825"/>
      <c r="AS127" s="825"/>
      <c r="AT127" s="826"/>
      <c r="AU127" s="232"/>
      <c r="AV127" s="232"/>
      <c r="AW127" s="232"/>
      <c r="AX127" s="841" t="s">
        <v>512</v>
      </c>
      <c r="AY127" s="812"/>
      <c r="AZ127" s="812"/>
      <c r="BA127" s="812"/>
      <c r="BB127" s="812"/>
      <c r="BC127" s="812"/>
      <c r="BD127" s="812"/>
      <c r="BE127" s="813"/>
      <c r="BF127" s="811" t="s">
        <v>513</v>
      </c>
      <c r="BG127" s="812"/>
      <c r="BH127" s="812"/>
      <c r="BI127" s="812"/>
      <c r="BJ127" s="812"/>
      <c r="BK127" s="812"/>
      <c r="BL127" s="813"/>
      <c r="BM127" s="811" t="s">
        <v>514</v>
      </c>
      <c r="BN127" s="812"/>
      <c r="BO127" s="812"/>
      <c r="BP127" s="812"/>
      <c r="BQ127" s="812"/>
      <c r="BR127" s="812"/>
      <c r="BS127" s="813"/>
      <c r="BT127" s="811" t="s">
        <v>515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516</v>
      </c>
      <c r="CQ127" s="752"/>
      <c r="CR127" s="752"/>
      <c r="CS127" s="752"/>
      <c r="CT127" s="752"/>
      <c r="CU127" s="752"/>
      <c r="CV127" s="752"/>
      <c r="CW127" s="752"/>
      <c r="CX127" s="752"/>
      <c r="CY127" s="752"/>
      <c r="CZ127" s="752"/>
      <c r="DA127" s="752"/>
      <c r="DB127" s="752"/>
      <c r="DC127" s="752"/>
      <c r="DD127" s="752"/>
      <c r="DE127" s="752"/>
      <c r="DF127" s="753"/>
      <c r="DG127" s="816" t="s">
        <v>486</v>
      </c>
      <c r="DH127" s="817"/>
      <c r="DI127" s="817"/>
      <c r="DJ127" s="817"/>
      <c r="DK127" s="817"/>
      <c r="DL127" s="817" t="s">
        <v>464</v>
      </c>
      <c r="DM127" s="817"/>
      <c r="DN127" s="817"/>
      <c r="DO127" s="817"/>
      <c r="DP127" s="817"/>
      <c r="DQ127" s="817" t="s">
        <v>505</v>
      </c>
      <c r="DR127" s="817"/>
      <c r="DS127" s="817"/>
      <c r="DT127" s="817"/>
      <c r="DU127" s="817"/>
      <c r="DV127" s="794" t="s">
        <v>464</v>
      </c>
      <c r="DW127" s="794"/>
      <c r="DX127" s="794"/>
      <c r="DY127" s="794"/>
      <c r="DZ127" s="795"/>
    </row>
    <row r="128" spans="1:130" s="230" customFormat="1" ht="26.25" customHeight="1" thickBot="1" x14ac:dyDescent="0.2">
      <c r="A128" s="796" t="s">
        <v>517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518</v>
      </c>
      <c r="X128" s="798"/>
      <c r="Y128" s="798"/>
      <c r="Z128" s="799"/>
      <c r="AA128" s="800">
        <v>5940572</v>
      </c>
      <c r="AB128" s="801"/>
      <c r="AC128" s="801"/>
      <c r="AD128" s="801"/>
      <c r="AE128" s="802"/>
      <c r="AF128" s="803">
        <v>8097604</v>
      </c>
      <c r="AG128" s="801"/>
      <c r="AH128" s="801"/>
      <c r="AI128" s="801"/>
      <c r="AJ128" s="802"/>
      <c r="AK128" s="803">
        <v>8237323</v>
      </c>
      <c r="AL128" s="801"/>
      <c r="AM128" s="801"/>
      <c r="AN128" s="801"/>
      <c r="AO128" s="802"/>
      <c r="AP128" s="804"/>
      <c r="AQ128" s="805"/>
      <c r="AR128" s="805"/>
      <c r="AS128" s="805"/>
      <c r="AT128" s="806"/>
      <c r="AU128" s="232"/>
      <c r="AV128" s="232"/>
      <c r="AW128" s="232"/>
      <c r="AX128" s="807" t="s">
        <v>519</v>
      </c>
      <c r="AY128" s="808"/>
      <c r="AZ128" s="808"/>
      <c r="BA128" s="808"/>
      <c r="BB128" s="808"/>
      <c r="BC128" s="808"/>
      <c r="BD128" s="808"/>
      <c r="BE128" s="809"/>
      <c r="BF128" s="786" t="s">
        <v>505</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520</v>
      </c>
      <c r="CQ128" s="730"/>
      <c r="CR128" s="730"/>
      <c r="CS128" s="730"/>
      <c r="CT128" s="730"/>
      <c r="CU128" s="730"/>
      <c r="CV128" s="730"/>
      <c r="CW128" s="730"/>
      <c r="CX128" s="730"/>
      <c r="CY128" s="730"/>
      <c r="CZ128" s="730"/>
      <c r="DA128" s="730"/>
      <c r="DB128" s="730"/>
      <c r="DC128" s="730"/>
      <c r="DD128" s="730"/>
      <c r="DE128" s="730"/>
      <c r="DF128" s="731"/>
      <c r="DG128" s="790" t="s">
        <v>483</v>
      </c>
      <c r="DH128" s="791"/>
      <c r="DI128" s="791"/>
      <c r="DJ128" s="791"/>
      <c r="DK128" s="791"/>
      <c r="DL128" s="791" t="s">
        <v>483</v>
      </c>
      <c r="DM128" s="791"/>
      <c r="DN128" s="791"/>
      <c r="DO128" s="791"/>
      <c r="DP128" s="791"/>
      <c r="DQ128" s="791" t="s">
        <v>483</v>
      </c>
      <c r="DR128" s="791"/>
      <c r="DS128" s="791"/>
      <c r="DT128" s="791"/>
      <c r="DU128" s="791"/>
      <c r="DV128" s="792" t="s">
        <v>483</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521</v>
      </c>
      <c r="X129" s="777"/>
      <c r="Y129" s="777"/>
      <c r="Z129" s="778"/>
      <c r="AA129" s="779">
        <v>195249864</v>
      </c>
      <c r="AB129" s="780"/>
      <c r="AC129" s="780"/>
      <c r="AD129" s="780"/>
      <c r="AE129" s="781"/>
      <c r="AF129" s="782">
        <v>208961462</v>
      </c>
      <c r="AG129" s="780"/>
      <c r="AH129" s="780"/>
      <c r="AI129" s="780"/>
      <c r="AJ129" s="781"/>
      <c r="AK129" s="782">
        <v>203631086</v>
      </c>
      <c r="AL129" s="780"/>
      <c r="AM129" s="780"/>
      <c r="AN129" s="780"/>
      <c r="AO129" s="781"/>
      <c r="AP129" s="783"/>
      <c r="AQ129" s="784"/>
      <c r="AR129" s="784"/>
      <c r="AS129" s="784"/>
      <c r="AT129" s="785"/>
      <c r="AU129" s="233"/>
      <c r="AV129" s="233"/>
      <c r="AW129" s="233"/>
      <c r="AX129" s="751" t="s">
        <v>522</v>
      </c>
      <c r="AY129" s="752"/>
      <c r="AZ129" s="752"/>
      <c r="BA129" s="752"/>
      <c r="BB129" s="752"/>
      <c r="BC129" s="752"/>
      <c r="BD129" s="752"/>
      <c r="BE129" s="753"/>
      <c r="BF129" s="770" t="s">
        <v>248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523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524</v>
      </c>
      <c r="X130" s="777"/>
      <c r="Y130" s="777"/>
      <c r="Z130" s="778"/>
      <c r="AA130" s="779">
        <v>20388287</v>
      </c>
      <c r="AB130" s="780"/>
      <c r="AC130" s="780"/>
      <c r="AD130" s="780"/>
      <c r="AE130" s="781"/>
      <c r="AF130" s="782">
        <v>22596517</v>
      </c>
      <c r="AG130" s="780"/>
      <c r="AH130" s="780"/>
      <c r="AI130" s="780"/>
      <c r="AJ130" s="781"/>
      <c r="AK130" s="782">
        <v>22974861</v>
      </c>
      <c r="AL130" s="780"/>
      <c r="AM130" s="780"/>
      <c r="AN130" s="780"/>
      <c r="AO130" s="781"/>
      <c r="AP130" s="783"/>
      <c r="AQ130" s="784"/>
      <c r="AR130" s="784"/>
      <c r="AS130" s="784"/>
      <c r="AT130" s="785"/>
      <c r="AU130" s="233"/>
      <c r="AV130" s="233"/>
      <c r="AW130" s="233"/>
      <c r="AX130" s="751" t="s">
        <v>525</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526</v>
      </c>
      <c r="X131" s="761"/>
      <c r="Y131" s="761"/>
      <c r="Z131" s="762"/>
      <c r="AA131" s="763">
        <v>174861577</v>
      </c>
      <c r="AB131" s="764"/>
      <c r="AC131" s="764"/>
      <c r="AD131" s="764"/>
      <c r="AE131" s="765"/>
      <c r="AF131" s="766">
        <v>186364945</v>
      </c>
      <c r="AG131" s="764"/>
      <c r="AH131" s="764"/>
      <c r="AI131" s="764"/>
      <c r="AJ131" s="765"/>
      <c r="AK131" s="766">
        <v>180656225</v>
      </c>
      <c r="AL131" s="764"/>
      <c r="AM131" s="764"/>
      <c r="AN131" s="764"/>
      <c r="AO131" s="765"/>
      <c r="AP131" s="767"/>
      <c r="AQ131" s="768"/>
      <c r="AR131" s="768"/>
      <c r="AS131" s="768"/>
      <c r="AT131" s="769"/>
      <c r="AU131" s="233"/>
      <c r="AV131" s="233"/>
      <c r="AW131" s="233"/>
      <c r="AX131" s="729" t="s">
        <v>527</v>
      </c>
      <c r="AY131" s="730"/>
      <c r="AZ131" s="730"/>
      <c r="BA131" s="730"/>
      <c r="BB131" s="730"/>
      <c r="BC131" s="730"/>
      <c r="BD131" s="730"/>
      <c r="BE131" s="731"/>
      <c r="BF131" s="732">
        <v>102.2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528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529</v>
      </c>
      <c r="W132" s="742"/>
      <c r="X132" s="742"/>
      <c r="Y132" s="742"/>
      <c r="Z132" s="743"/>
      <c r="AA132" s="744">
        <v>5.7152537280000004</v>
      </c>
      <c r="AB132" s="745"/>
      <c r="AC132" s="745"/>
      <c r="AD132" s="745"/>
      <c r="AE132" s="746"/>
      <c r="AF132" s="747">
        <v>4.7588869249999997</v>
      </c>
      <c r="AG132" s="745"/>
      <c r="AH132" s="745"/>
      <c r="AI132" s="745"/>
      <c r="AJ132" s="746"/>
      <c r="AK132" s="747">
        <v>5.7346941679999999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530</v>
      </c>
      <c r="W133" s="721"/>
      <c r="X133" s="721"/>
      <c r="Y133" s="721"/>
      <c r="Z133" s="722"/>
      <c r="AA133" s="723">
        <v>6</v>
      </c>
      <c r="AB133" s="724"/>
      <c r="AC133" s="724"/>
      <c r="AD133" s="724"/>
      <c r="AE133" s="725"/>
      <c r="AF133" s="723">
        <v>5.4</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mSrGwcD9qEEsqqyl6x4X8bz/VnnIagBrmUXw1PMCkcIMZF1I7Dd4UfmEMgp+pGODdicnpSB3XCOyYhwAW0vw==" saltValue="EFU4TXBFh9MgIWeP1Cin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BC98-5E19-4FF7-AD4E-2BC0C6985015}">
  <sheetPr>
    <pageSetUpPr fitToPage="1"/>
  </sheetPr>
  <dimension ref="A1:DQ105"/>
  <sheetViews>
    <sheetView showGridLines="0" view="pageBreakPreview" zoomScale="85" zoomScaleNormal="85" zoomScaleSheetLayoutView="85" workbookViewId="0">
      <selection activeCell="CJ93" sqref="CJ9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QQqV33Zso5mMHTHoUbqBr0yQf/FklbZa4YZfgcbI9XoL4Dw07iJHmseKX243j7ZJCwAFhOybsmkqDq59hUU0w==" saltValue="1dzVmm3CylEQaL8PT5E6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1UhYDfZfgeBw+o+o3WKaZZJuDtoz2ej4bmvb676xnNNwJP5fRI08j4onSQBIXQuIKw+GksrKXgH7PTNItH2Q==" saltValue="1S2azcRhC0JGhiB3Crt1Z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534</v>
      </c>
      <c r="AP7" s="272"/>
      <c r="AQ7" s="273" t="s">
        <v>535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536</v>
      </c>
      <c r="AQ8" s="279" t="s">
        <v>537</v>
      </c>
      <c r="AR8" s="280" t="s">
        <v>538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539</v>
      </c>
      <c r="AL9" s="1131"/>
      <c r="AM9" s="1131"/>
      <c r="AN9" s="1132"/>
      <c r="AO9" s="281">
        <v>85792691</v>
      </c>
      <c r="AP9" s="281">
        <v>117287</v>
      </c>
      <c r="AQ9" s="282">
        <v>106216</v>
      </c>
      <c r="AR9" s="283">
        <v>10.4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540</v>
      </c>
      <c r="AL10" s="1131"/>
      <c r="AM10" s="1131"/>
      <c r="AN10" s="1132"/>
      <c r="AO10" s="284">
        <v>19096</v>
      </c>
      <c r="AP10" s="284">
        <v>26</v>
      </c>
      <c r="AQ10" s="285">
        <v>93</v>
      </c>
      <c r="AR10" s="286">
        <v>-72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541</v>
      </c>
      <c r="AL11" s="1131"/>
      <c r="AM11" s="1131"/>
      <c r="AN11" s="1132"/>
      <c r="AO11" s="284">
        <v>56213</v>
      </c>
      <c r="AP11" s="284">
        <v>77</v>
      </c>
      <c r="AQ11" s="285">
        <v>1081</v>
      </c>
      <c r="AR11" s="286">
        <v>-92.9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542</v>
      </c>
      <c r="AL12" s="1131"/>
      <c r="AM12" s="1131"/>
      <c r="AN12" s="1132"/>
      <c r="AO12" s="284" t="s">
        <v>543</v>
      </c>
      <c r="AP12" s="284" t="s">
        <v>543</v>
      </c>
      <c r="AQ12" s="285">
        <v>5</v>
      </c>
      <c r="AR12" s="286" t="s">
        <v>543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544</v>
      </c>
      <c r="AL13" s="1131"/>
      <c r="AM13" s="1131"/>
      <c r="AN13" s="1132"/>
      <c r="AO13" s="284">
        <v>1510297</v>
      </c>
      <c r="AP13" s="284">
        <v>2065</v>
      </c>
      <c r="AQ13" s="285">
        <v>1912</v>
      </c>
      <c r="AR13" s="286">
        <v>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545</v>
      </c>
      <c r="AL14" s="1131"/>
      <c r="AM14" s="1131"/>
      <c r="AN14" s="1132"/>
      <c r="AO14" s="284">
        <v>230169</v>
      </c>
      <c r="AP14" s="284">
        <v>315</v>
      </c>
      <c r="AQ14" s="285">
        <v>1291</v>
      </c>
      <c r="AR14" s="286">
        <v>-75.599999999999994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546</v>
      </c>
      <c r="AL15" s="1134"/>
      <c r="AM15" s="1134"/>
      <c r="AN15" s="1135"/>
      <c r="AO15" s="284">
        <v>-8209449</v>
      </c>
      <c r="AP15" s="284">
        <v>-11223</v>
      </c>
      <c r="AQ15" s="285">
        <v>-7284</v>
      </c>
      <c r="AR15" s="286">
        <v>54.1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79399017</v>
      </c>
      <c r="AP16" s="284">
        <v>108546</v>
      </c>
      <c r="AQ16" s="285">
        <v>103314</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551</v>
      </c>
      <c r="AL21" s="1137"/>
      <c r="AM21" s="1137"/>
      <c r="AN21" s="1138"/>
      <c r="AO21" s="297">
        <v>12.29</v>
      </c>
      <c r="AP21" s="298">
        <v>11.33</v>
      </c>
      <c r="AQ21" s="299">
        <v>0.96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552</v>
      </c>
      <c r="AL22" s="1137"/>
      <c r="AM22" s="1137"/>
      <c r="AN22" s="1138"/>
      <c r="AO22" s="302">
        <v>100</v>
      </c>
      <c r="AP22" s="303">
        <v>99.7</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553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534</v>
      </c>
      <c r="AP30" s="272"/>
      <c r="AQ30" s="273" t="s">
        <v>535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536</v>
      </c>
      <c r="AQ31" s="279" t="s">
        <v>537</v>
      </c>
      <c r="AR31" s="280" t="s">
        <v>538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556</v>
      </c>
      <c r="AL32" s="1121"/>
      <c r="AM32" s="1121"/>
      <c r="AN32" s="1122"/>
      <c r="AO32" s="312">
        <v>32997002</v>
      </c>
      <c r="AP32" s="312">
        <v>45110</v>
      </c>
      <c r="AQ32" s="313">
        <v>30951</v>
      </c>
      <c r="AR32" s="314">
        <v>45.7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557</v>
      </c>
      <c r="AL33" s="1121"/>
      <c r="AM33" s="1121"/>
      <c r="AN33" s="1122"/>
      <c r="AO33" s="312" t="s">
        <v>543</v>
      </c>
      <c r="AP33" s="312" t="s">
        <v>543</v>
      </c>
      <c r="AQ33" s="313">
        <v>1792</v>
      </c>
      <c r="AR33" s="314" t="s">
        <v>543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558</v>
      </c>
      <c r="AL34" s="1121"/>
      <c r="AM34" s="1121"/>
      <c r="AN34" s="1122"/>
      <c r="AO34" s="312">
        <v>3333333</v>
      </c>
      <c r="AP34" s="312">
        <v>4557</v>
      </c>
      <c r="AQ34" s="313">
        <v>21367</v>
      </c>
      <c r="AR34" s="314">
        <v>-78.7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559</v>
      </c>
      <c r="AL35" s="1121"/>
      <c r="AM35" s="1121"/>
      <c r="AN35" s="1122"/>
      <c r="AO35" s="312">
        <v>5070853</v>
      </c>
      <c r="AP35" s="312">
        <v>6932</v>
      </c>
      <c r="AQ35" s="313">
        <v>9606</v>
      </c>
      <c r="AR35" s="314">
        <v>-27.8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560</v>
      </c>
      <c r="AL36" s="1121"/>
      <c r="AM36" s="1121"/>
      <c r="AN36" s="1122"/>
      <c r="AO36" s="312">
        <v>178</v>
      </c>
      <c r="AP36" s="312">
        <v>0</v>
      </c>
      <c r="AQ36" s="313">
        <v>129</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561</v>
      </c>
      <c r="AL37" s="1121"/>
      <c r="AM37" s="1121"/>
      <c r="AN37" s="1122"/>
      <c r="AO37" s="312">
        <v>170900</v>
      </c>
      <c r="AP37" s="312">
        <v>234</v>
      </c>
      <c r="AQ37" s="313">
        <v>1458</v>
      </c>
      <c r="AR37" s="314">
        <v>-84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562</v>
      </c>
      <c r="AL38" s="1124"/>
      <c r="AM38" s="1124"/>
      <c r="AN38" s="1125"/>
      <c r="AO38" s="315" t="s">
        <v>543</v>
      </c>
      <c r="AP38" s="315" t="s">
        <v>543</v>
      </c>
      <c r="AQ38" s="316">
        <v>0</v>
      </c>
      <c r="AR38" s="304" t="s">
        <v>543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563</v>
      </c>
      <c r="AL39" s="1124"/>
      <c r="AM39" s="1124"/>
      <c r="AN39" s="1125"/>
      <c r="AO39" s="312">
        <v>-8237323</v>
      </c>
      <c r="AP39" s="312">
        <v>-11261</v>
      </c>
      <c r="AQ39" s="313">
        <v>-17360</v>
      </c>
      <c r="AR39" s="314">
        <v>-35.1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564</v>
      </c>
      <c r="AL40" s="1121"/>
      <c r="AM40" s="1121"/>
      <c r="AN40" s="1122"/>
      <c r="AO40" s="312">
        <v>-22974861</v>
      </c>
      <c r="AP40" s="312">
        <v>-31409</v>
      </c>
      <c r="AQ40" s="313">
        <v>-31639</v>
      </c>
      <c r="AR40" s="314">
        <v>-0.7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309</v>
      </c>
      <c r="AL41" s="1127"/>
      <c r="AM41" s="1127"/>
      <c r="AN41" s="1128"/>
      <c r="AO41" s="312">
        <v>10360082</v>
      </c>
      <c r="AP41" s="312">
        <v>14163</v>
      </c>
      <c r="AQ41" s="313">
        <v>16304</v>
      </c>
      <c r="AR41" s="314">
        <v>-13.1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534</v>
      </c>
      <c r="AN49" s="1115" t="s">
        <v>568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569</v>
      </c>
      <c r="AO50" s="329" t="s">
        <v>570</v>
      </c>
      <c r="AP50" s="330" t="s">
        <v>571</v>
      </c>
      <c r="AQ50" s="331" t="s">
        <v>572</v>
      </c>
      <c r="AR50" s="332" t="s">
        <v>573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56990471</v>
      </c>
      <c r="AN51" s="334">
        <v>77633</v>
      </c>
      <c r="AO51" s="335">
        <v>22.1</v>
      </c>
      <c r="AP51" s="336">
        <v>54945</v>
      </c>
      <c r="AQ51" s="337">
        <v>3.9</v>
      </c>
      <c r="AR51" s="338">
        <v>18.2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19341291</v>
      </c>
      <c r="AN52" s="342">
        <v>26347</v>
      </c>
      <c r="AO52" s="343">
        <v>38.5</v>
      </c>
      <c r="AP52" s="344">
        <v>29293</v>
      </c>
      <c r="AQ52" s="345">
        <v>8.4</v>
      </c>
      <c r="AR52" s="346">
        <v>30.1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67300225</v>
      </c>
      <c r="AN53" s="334">
        <v>91725</v>
      </c>
      <c r="AO53" s="335">
        <v>18.2</v>
      </c>
      <c r="AP53" s="336">
        <v>57132</v>
      </c>
      <c r="AQ53" s="337">
        <v>4</v>
      </c>
      <c r="AR53" s="338">
        <v>14.2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26251496</v>
      </c>
      <c r="AN54" s="342">
        <v>35779</v>
      </c>
      <c r="AO54" s="343">
        <v>35.799999999999997</v>
      </c>
      <c r="AP54" s="344">
        <v>30126</v>
      </c>
      <c r="AQ54" s="345">
        <v>2.8</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40438056</v>
      </c>
      <c r="AN55" s="334">
        <v>55190</v>
      </c>
      <c r="AO55" s="335">
        <v>-39.799999999999997</v>
      </c>
      <c r="AP55" s="336">
        <v>58766</v>
      </c>
      <c r="AQ55" s="337">
        <v>2.9</v>
      </c>
      <c r="AR55" s="338">
        <v>-42.7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15949394</v>
      </c>
      <c r="AN56" s="342">
        <v>21768</v>
      </c>
      <c r="AO56" s="343">
        <v>-39.200000000000003</v>
      </c>
      <c r="AP56" s="344">
        <v>29363</v>
      </c>
      <c r="AQ56" s="345">
        <v>-2.5</v>
      </c>
      <c r="AR56" s="346">
        <v>-36.700000000000003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52608591</v>
      </c>
      <c r="AN57" s="334">
        <v>71897</v>
      </c>
      <c r="AO57" s="335">
        <v>30.3</v>
      </c>
      <c r="AP57" s="336">
        <v>62482</v>
      </c>
      <c r="AQ57" s="337">
        <v>6.3</v>
      </c>
      <c r="AR57" s="338">
        <v>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19486849</v>
      </c>
      <c r="AN58" s="342">
        <v>26631</v>
      </c>
      <c r="AO58" s="343">
        <v>22.3</v>
      </c>
      <c r="AP58" s="344">
        <v>34626</v>
      </c>
      <c r="AQ58" s="345">
        <v>17.899999999999999</v>
      </c>
      <c r="AR58" s="346">
        <v>4.4000000000000004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42070843</v>
      </c>
      <c r="AN59" s="334">
        <v>57515</v>
      </c>
      <c r="AO59" s="335">
        <v>-20</v>
      </c>
      <c r="AP59" s="336">
        <v>59288</v>
      </c>
      <c r="AQ59" s="337">
        <v>-5.0999999999999996</v>
      </c>
      <c r="AR59" s="338">
        <v>-14.9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16418037</v>
      </c>
      <c r="AN60" s="342">
        <v>22445</v>
      </c>
      <c r="AO60" s="343">
        <v>-15.7</v>
      </c>
      <c r="AP60" s="344">
        <v>32670</v>
      </c>
      <c r="AQ60" s="345">
        <v>-5.6</v>
      </c>
      <c r="AR60" s="346">
        <v>-10.1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51881637</v>
      </c>
      <c r="AN61" s="349">
        <v>70792</v>
      </c>
      <c r="AO61" s="350">
        <v>2.2000000000000002</v>
      </c>
      <c r="AP61" s="351">
        <v>58523</v>
      </c>
      <c r="AQ61" s="352">
        <v>2.4</v>
      </c>
      <c r="AR61" s="338">
        <v>-0.2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19489413</v>
      </c>
      <c r="AN62" s="342">
        <v>26594</v>
      </c>
      <c r="AO62" s="343">
        <v>8.3000000000000007</v>
      </c>
      <c r="AP62" s="344">
        <v>31216</v>
      </c>
      <c r="AQ62" s="345">
        <v>4.2</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ZJjXQFVRHL9aJ7/7y15IWRoF8Ofi2vfVqY9etJquJpLWCP4OfJ6agrnlWkR+bBaeJgsJ6txH3aaDU6biqmm0w==" saltValue="f/OSEAlHwbc6yyJUXlwa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582</v>
      </c>
    </row>
    <row r="121" spans="125:125" ht="13.5" hidden="1" customHeight="1" x14ac:dyDescent="0.15">
      <c r="DU121" s="259"/>
    </row>
  </sheetData>
  <sheetProtection algorithmName="SHA-512" hashValue="mYozodW22U9gtkfPGQQTbeGVf7U1TLRwuSWkpugURgCPV7/6DpqsaZU6PKIQIC2L84DrTS1RNgu3AQlsUqlNEA==" saltValue="1NSjwmM97kA3bsT9LWMZu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3" zoomScale="55" zoomScaleNormal="55"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583</v>
      </c>
    </row>
  </sheetData>
  <sheetProtection algorithmName="SHA-512" hashValue="5z1UGtp2HrSXW8n7KjJd16X4SwFQtCWv0NouZra2TcNuYjngYUgbc/vAfvFXwqdTJ8xrGKXiBQLQHMAXeh4/Dg==" saltValue="i60rvVZJ3UZXK8waRnS4o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15">
      <c r="B47" s="10"/>
      <c r="C47" s="1139" t="s">
        <v>3</v>
      </c>
      <c r="D47" s="1139"/>
      <c r="E47" s="1140"/>
      <c r="F47" s="11">
        <v>2.5</v>
      </c>
      <c r="G47" s="12">
        <v>2.12</v>
      </c>
      <c r="H47" s="12">
        <v>1.89</v>
      </c>
      <c r="I47" s="12">
        <v>1.77</v>
      </c>
      <c r="J47" s="13">
        <v>2.11</v>
      </c>
    </row>
    <row r="48" spans="2:10" ht="57.75" customHeight="1" x14ac:dyDescent="0.15">
      <c r="B48" s="14"/>
      <c r="C48" s="1141" t="s">
        <v>4</v>
      </c>
      <c r="D48" s="1141"/>
      <c r="E48" s="1142"/>
      <c r="F48" s="15">
        <v>3.36</v>
      </c>
      <c r="G48" s="16">
        <v>3.46</v>
      </c>
      <c r="H48" s="16">
        <v>2.84</v>
      </c>
      <c r="I48" s="16">
        <v>3.19</v>
      </c>
      <c r="J48" s="17">
        <v>3.72</v>
      </c>
    </row>
    <row r="49" spans="2:10" ht="57.75" customHeight="1" thickBot="1" x14ac:dyDescent="0.2">
      <c r="B49" s="18"/>
      <c r="C49" s="1143" t="s">
        <v>5</v>
      </c>
      <c r="D49" s="1143"/>
      <c r="E49" s="1144"/>
      <c r="F49" s="19">
        <v>0.09</v>
      </c>
      <c r="G49" s="20" t="s">
        <v>589</v>
      </c>
      <c r="H49" s="20" t="s">
        <v>590</v>
      </c>
      <c r="I49" s="20">
        <v>0.54</v>
      </c>
      <c r="J49" s="21">
        <v>0.74</v>
      </c>
    </row>
    <row r="50" spans="2:10" x14ac:dyDescent="0.15"/>
  </sheetData>
  <sheetProtection algorithmName="SHA-512" hashValue="cTpjLOP/ATaWNdtMR00hqmFvNMpaEAOan6r8qvo/6N679xlHDz6iDn2BDx3002rIzpL/6xX5kaPTJdkuVqXS0g==" saltValue="CHKqEsipbeE7QZx5SfCb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15">
      <c r="A34" s="22"/>
      <c r="B34" s="31"/>
      <c r="C34" s="1151" t="s">
        <v>591</v>
      </c>
      <c r="D34" s="1151"/>
      <c r="E34" s="1152"/>
      <c r="F34" s="32">
        <v>6.89</v>
      </c>
      <c r="G34" s="33">
        <v>7.54</v>
      </c>
      <c r="H34" s="33">
        <v>7.27</v>
      </c>
      <c r="I34" s="33">
        <v>7.4</v>
      </c>
      <c r="J34" s="34">
        <v>4.6399999999999997</v>
      </c>
      <c r="K34" s="22"/>
      <c r="L34" s="22"/>
      <c r="M34" s="22"/>
      <c r="N34" s="22"/>
      <c r="O34" s="22"/>
      <c r="P34" s="22"/>
    </row>
    <row r="35" spans="1:16" ht="39" customHeight="1" x14ac:dyDescent="0.15">
      <c r="A35" s="22"/>
      <c r="B35" s="35"/>
      <c r="C35" s="1145" t="s">
        <v>592</v>
      </c>
      <c r="D35" s="1146"/>
      <c r="E35" s="1147"/>
      <c r="F35" s="36">
        <v>5.5</v>
      </c>
      <c r="G35" s="37">
        <v>5.91</v>
      </c>
      <c r="H35" s="37">
        <v>5.48</v>
      </c>
      <c r="I35" s="37">
        <v>4.0199999999999996</v>
      </c>
      <c r="J35" s="38">
        <v>3.77</v>
      </c>
      <c r="K35" s="22"/>
      <c r="L35" s="22"/>
      <c r="M35" s="22"/>
      <c r="N35" s="22"/>
      <c r="O35" s="22"/>
      <c r="P35" s="22"/>
    </row>
    <row r="36" spans="1:16" ht="39" customHeight="1" x14ac:dyDescent="0.15">
      <c r="A36" s="22"/>
      <c r="B36" s="35"/>
      <c r="C36" s="1145" t="s">
        <v>593</v>
      </c>
      <c r="D36" s="1146"/>
      <c r="E36" s="1147"/>
      <c r="F36" s="36">
        <v>3.12</v>
      </c>
      <c r="G36" s="37">
        <v>3.22</v>
      </c>
      <c r="H36" s="37">
        <v>2.6</v>
      </c>
      <c r="I36" s="37">
        <v>2.95</v>
      </c>
      <c r="J36" s="38">
        <v>3.45</v>
      </c>
      <c r="K36" s="22"/>
      <c r="L36" s="22"/>
      <c r="M36" s="22"/>
      <c r="N36" s="22"/>
      <c r="O36" s="22"/>
      <c r="P36" s="22"/>
    </row>
    <row r="37" spans="1:16" ht="39" customHeight="1" x14ac:dyDescent="0.15">
      <c r="A37" s="22"/>
      <c r="B37" s="35"/>
      <c r="C37" s="1145" t="s">
        <v>594</v>
      </c>
      <c r="D37" s="1146"/>
      <c r="E37" s="1147"/>
      <c r="F37" s="36" t="s">
        <v>595</v>
      </c>
      <c r="G37" s="37" t="s">
        <v>596</v>
      </c>
      <c r="H37" s="37">
        <v>0.2</v>
      </c>
      <c r="I37" s="37">
        <v>0.7</v>
      </c>
      <c r="J37" s="38">
        <v>1.01</v>
      </c>
      <c r="K37" s="22"/>
      <c r="L37" s="22"/>
      <c r="M37" s="22"/>
      <c r="N37" s="22"/>
      <c r="O37" s="22"/>
      <c r="P37" s="22"/>
    </row>
    <row r="38" spans="1:16" ht="39" customHeight="1" x14ac:dyDescent="0.15">
      <c r="A38" s="22"/>
      <c r="B38" s="35"/>
      <c r="C38" s="1145" t="s">
        <v>597</v>
      </c>
      <c r="D38" s="1146"/>
      <c r="E38" s="1147"/>
      <c r="F38" s="36">
        <v>2.0099999999999998</v>
      </c>
      <c r="G38" s="37">
        <v>2.4900000000000002</v>
      </c>
      <c r="H38" s="37">
        <v>3.52</v>
      </c>
      <c r="I38" s="37">
        <v>1.0900000000000001</v>
      </c>
      <c r="J38" s="38">
        <v>0.83</v>
      </c>
      <c r="K38" s="22"/>
      <c r="L38" s="22"/>
      <c r="M38" s="22"/>
      <c r="N38" s="22"/>
      <c r="O38" s="22"/>
      <c r="P38" s="22"/>
    </row>
    <row r="39" spans="1:16" ht="39" customHeight="1" x14ac:dyDescent="0.15">
      <c r="A39" s="22"/>
      <c r="B39" s="35"/>
      <c r="C39" s="1145" t="s">
        <v>598</v>
      </c>
      <c r="D39" s="1146"/>
      <c r="E39" s="1147"/>
      <c r="F39" s="36">
        <v>0.65</v>
      </c>
      <c r="G39" s="37">
        <v>0.67</v>
      </c>
      <c r="H39" s="37">
        <v>0.43</v>
      </c>
      <c r="I39" s="37">
        <v>0.3</v>
      </c>
      <c r="J39" s="38">
        <v>0.35</v>
      </c>
      <c r="K39" s="22"/>
      <c r="L39" s="22"/>
      <c r="M39" s="22"/>
      <c r="N39" s="22"/>
      <c r="O39" s="22"/>
      <c r="P39" s="22"/>
    </row>
    <row r="40" spans="1:16" ht="39" customHeight="1" x14ac:dyDescent="0.15">
      <c r="A40" s="22"/>
      <c r="B40" s="35"/>
      <c r="C40" s="1145" t="s">
        <v>599</v>
      </c>
      <c r="D40" s="1146"/>
      <c r="E40" s="1147"/>
      <c r="F40" s="36">
        <v>0.15</v>
      </c>
      <c r="G40" s="37">
        <v>0.15</v>
      </c>
      <c r="H40" s="37">
        <v>0.16</v>
      </c>
      <c r="I40" s="37">
        <v>0.15</v>
      </c>
      <c r="J40" s="38">
        <v>0.17</v>
      </c>
      <c r="K40" s="22"/>
      <c r="L40" s="22"/>
      <c r="M40" s="22"/>
      <c r="N40" s="22"/>
      <c r="O40" s="22"/>
      <c r="P40" s="22"/>
    </row>
    <row r="41" spans="1:16" ht="39" customHeight="1" x14ac:dyDescent="0.15">
      <c r="A41" s="22"/>
      <c r="B41" s="35"/>
      <c r="C41" s="1145" t="s">
        <v>600</v>
      </c>
      <c r="D41" s="1146"/>
      <c r="E41" s="1147"/>
      <c r="F41" s="36">
        <v>0.11</v>
      </c>
      <c r="G41" s="37">
        <v>0.11</v>
      </c>
      <c r="H41" s="37">
        <v>0.11</v>
      </c>
      <c r="I41" s="37">
        <v>0.13</v>
      </c>
      <c r="J41" s="38">
        <v>0.14000000000000001</v>
      </c>
      <c r="K41" s="22"/>
      <c r="L41" s="22"/>
      <c r="M41" s="22"/>
      <c r="N41" s="22"/>
      <c r="O41" s="22"/>
      <c r="P41" s="22"/>
    </row>
    <row r="42" spans="1:16" ht="39" customHeight="1" x14ac:dyDescent="0.15">
      <c r="A42" s="22"/>
      <c r="B42" s="39"/>
      <c r="C42" s="1145" t="s">
        <v>601</v>
      </c>
      <c r="D42" s="1146"/>
      <c r="E42" s="1147"/>
      <c r="F42" s="36" t="s">
        <v>543</v>
      </c>
      <c r="G42" s="37" t="s">
        <v>543</v>
      </c>
      <c r="H42" s="37" t="s">
        <v>543</v>
      </c>
      <c r="I42" s="37" t="s">
        <v>543</v>
      </c>
      <c r="J42" s="38" t="s">
        <v>543</v>
      </c>
      <c r="K42" s="22"/>
      <c r="L42" s="22"/>
      <c r="M42" s="22"/>
      <c r="N42" s="22"/>
      <c r="O42" s="22"/>
      <c r="P42" s="22"/>
    </row>
    <row r="43" spans="1:16" ht="39" customHeight="1" thickBot="1" x14ac:dyDescent="0.2">
      <c r="A43" s="22"/>
      <c r="B43" s="40"/>
      <c r="C43" s="1148" t="s">
        <v>602</v>
      </c>
      <c r="D43" s="1149"/>
      <c r="E43" s="1150"/>
      <c r="F43" s="41">
        <v>0.16</v>
      </c>
      <c r="G43" s="42">
        <v>0.23</v>
      </c>
      <c r="H43" s="42">
        <v>0.25</v>
      </c>
      <c r="I43" s="42">
        <v>0.19</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nhKSAFmisKEhmmZGmthNZ1VaHJcbcFfHY8F+F4HqxEXwYbBIZDHbz4MdKeipKRoVKsu0T/4hVSZUCNvjj3HRg==" saltValue="GGRtiYDNBgzzTZ4Ck2jp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30780</v>
      </c>
      <c r="L45" s="60">
        <v>35115</v>
      </c>
      <c r="M45" s="60">
        <v>28559</v>
      </c>
      <c r="N45" s="60">
        <v>31368</v>
      </c>
      <c r="O45" s="61">
        <v>32997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543</v>
      </c>
      <c r="L46" s="64" t="s">
        <v>543</v>
      </c>
      <c r="M46" s="64" t="s">
        <v>543</v>
      </c>
      <c r="N46" s="64" t="s">
        <v>543</v>
      </c>
      <c r="O46" s="65" t="s">
        <v>543</v>
      </c>
      <c r="P46" s="48"/>
      <c r="Q46" s="48"/>
      <c r="R46" s="48"/>
      <c r="S46" s="48"/>
      <c r="T46" s="48"/>
      <c r="U46" s="48"/>
    </row>
    <row r="47" spans="1:21" ht="30.75" customHeight="1" x14ac:dyDescent="0.15">
      <c r="A47" s="48"/>
      <c r="B47" s="1178"/>
      <c r="C47" s="1179"/>
      <c r="D47" s="62"/>
      <c r="E47" s="1155" t="s">
        <v>14</v>
      </c>
      <c r="F47" s="1155"/>
      <c r="G47" s="1155"/>
      <c r="H47" s="1155"/>
      <c r="I47" s="1155"/>
      <c r="J47" s="1156"/>
      <c r="K47" s="63">
        <v>2000</v>
      </c>
      <c r="L47" s="64">
        <v>2333</v>
      </c>
      <c r="M47" s="64">
        <v>2667</v>
      </c>
      <c r="N47" s="64">
        <v>3000</v>
      </c>
      <c r="O47" s="65">
        <v>3333</v>
      </c>
      <c r="P47" s="48"/>
      <c r="Q47" s="48"/>
      <c r="R47" s="48"/>
      <c r="S47" s="48"/>
      <c r="T47" s="48"/>
      <c r="U47" s="48"/>
    </row>
    <row r="48" spans="1:21" ht="30.75" customHeight="1" x14ac:dyDescent="0.15">
      <c r="A48" s="48"/>
      <c r="B48" s="1178"/>
      <c r="C48" s="1179"/>
      <c r="D48" s="62"/>
      <c r="E48" s="1155" t="s">
        <v>15</v>
      </c>
      <c r="F48" s="1155"/>
      <c r="G48" s="1155"/>
      <c r="H48" s="1155"/>
      <c r="I48" s="1155"/>
      <c r="J48" s="1156"/>
      <c r="K48" s="63">
        <v>5383</v>
      </c>
      <c r="L48" s="64">
        <v>4994</v>
      </c>
      <c r="M48" s="64">
        <v>4903</v>
      </c>
      <c r="N48" s="64">
        <v>4966</v>
      </c>
      <c r="O48" s="65">
        <v>5071</v>
      </c>
      <c r="P48" s="48"/>
      <c r="Q48" s="48"/>
      <c r="R48" s="48"/>
      <c r="S48" s="48"/>
      <c r="T48" s="48"/>
      <c r="U48" s="48"/>
    </row>
    <row r="49" spans="1:21" ht="30.75" customHeight="1" x14ac:dyDescent="0.15">
      <c r="A49" s="48"/>
      <c r="B49" s="1178"/>
      <c r="C49" s="1179"/>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78"/>
      <c r="C50" s="1179"/>
      <c r="D50" s="62"/>
      <c r="E50" s="1155" t="s">
        <v>17</v>
      </c>
      <c r="F50" s="1155"/>
      <c r="G50" s="1155"/>
      <c r="H50" s="1155"/>
      <c r="I50" s="1155"/>
      <c r="J50" s="1156"/>
      <c r="K50" s="63">
        <v>193</v>
      </c>
      <c r="L50" s="64">
        <v>104</v>
      </c>
      <c r="M50" s="64">
        <v>194</v>
      </c>
      <c r="N50" s="64">
        <v>229</v>
      </c>
      <c r="O50" s="65">
        <v>171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543</v>
      </c>
      <c r="L51" s="64">
        <v>1</v>
      </c>
      <c r="M51" s="64">
        <v>0</v>
      </c>
      <c r="N51" s="64" t="s">
        <v>543</v>
      </c>
      <c r="O51" s="65" t="s">
        <v>543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27272</v>
      </c>
      <c r="L52" s="64">
        <v>32428</v>
      </c>
      <c r="M52" s="64">
        <v>26360</v>
      </c>
      <c r="N52" s="64">
        <v>30763</v>
      </c>
      <c r="O52" s="65">
        <v>31212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11084</v>
      </c>
      <c r="L53" s="69">
        <v>10119</v>
      </c>
      <c r="M53" s="69">
        <v>9963</v>
      </c>
      <c r="N53" s="69">
        <v>8800</v>
      </c>
      <c r="O53" s="70">
        <v>10360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2">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15">
      <c r="B58" s="1161" t="s">
        <v>26</v>
      </c>
      <c r="C58" s="1162"/>
      <c r="D58" s="1167" t="s">
        <v>27</v>
      </c>
      <c r="E58" s="1168"/>
      <c r="F58" s="1168"/>
      <c r="G58" s="1168"/>
      <c r="H58" s="1168"/>
      <c r="I58" s="1168"/>
      <c r="J58" s="1169"/>
      <c r="K58" s="83">
        <v>1110</v>
      </c>
      <c r="L58" s="84">
        <v>1480</v>
      </c>
      <c r="M58" s="84">
        <v>1850</v>
      </c>
      <c r="N58" s="84">
        <v>2220</v>
      </c>
      <c r="O58" s="85">
        <v>2590</v>
      </c>
    </row>
    <row r="59" spans="1:21" ht="31.5" customHeight="1" x14ac:dyDescent="0.15">
      <c r="B59" s="1163"/>
      <c r="C59" s="1164"/>
      <c r="D59" s="1170" t="s">
        <v>28</v>
      </c>
      <c r="E59" s="1171"/>
      <c r="F59" s="1171"/>
      <c r="G59" s="1171"/>
      <c r="H59" s="1171"/>
      <c r="I59" s="1171"/>
      <c r="J59" s="1172"/>
      <c r="K59" s="86">
        <v>2220</v>
      </c>
      <c r="L59" s="87">
        <v>3700</v>
      </c>
      <c r="M59" s="87">
        <v>5550</v>
      </c>
      <c r="N59" s="87">
        <v>7770</v>
      </c>
      <c r="O59" s="88">
        <v>7770</v>
      </c>
    </row>
    <row r="60" spans="1:21" ht="31.5" customHeight="1" thickBot="1" x14ac:dyDescent="0.2">
      <c r="B60" s="1165"/>
      <c r="C60" s="1166"/>
      <c r="D60" s="1173" t="s">
        <v>29</v>
      </c>
      <c r="E60" s="1174"/>
      <c r="F60" s="1174"/>
      <c r="G60" s="1174"/>
      <c r="H60" s="1174"/>
      <c r="I60" s="1174"/>
      <c r="J60" s="1175"/>
      <c r="K60" s="89">
        <v>5000</v>
      </c>
      <c r="L60" s="90">
        <v>7000</v>
      </c>
      <c r="M60" s="90">
        <v>9333</v>
      </c>
      <c r="N60" s="90">
        <v>12000</v>
      </c>
      <c r="O60" s="91">
        <v>15000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5XKd/B0pOKSyR/oaDzOxxuOuQqgUe3bNDZXW7iqcleN/NPW/rtllaRoQe14lBmvDO+gB6xsWqGhGy0cUW5z+w==" saltValue="W5DsU+b57VOrSzErcLI2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584</v>
      </c>
      <c r="J40" s="103" t="s">
        <v>585</v>
      </c>
      <c r="K40" s="103" t="s">
        <v>586</v>
      </c>
      <c r="L40" s="103" t="s">
        <v>587</v>
      </c>
      <c r="M40" s="104" t="s">
        <v>588</v>
      </c>
    </row>
    <row r="41" spans="2:13" ht="27.75" customHeight="1" x14ac:dyDescent="0.15">
      <c r="B41" s="1196" t="s">
        <v>32</v>
      </c>
      <c r="C41" s="1197"/>
      <c r="D41" s="105"/>
      <c r="E41" s="1198" t="s">
        <v>33</v>
      </c>
      <c r="F41" s="1198"/>
      <c r="G41" s="1198"/>
      <c r="H41" s="1199"/>
      <c r="I41" s="355">
        <v>454325</v>
      </c>
      <c r="J41" s="356">
        <v>481313</v>
      </c>
      <c r="K41" s="356">
        <v>496551</v>
      </c>
      <c r="L41" s="356">
        <v>508448</v>
      </c>
      <c r="M41" s="357">
        <v>511238</v>
      </c>
    </row>
    <row r="42" spans="2:13" ht="27.75" customHeight="1" x14ac:dyDescent="0.15">
      <c r="B42" s="1186"/>
      <c r="C42" s="1187"/>
      <c r="D42" s="106"/>
      <c r="E42" s="1190" t="s">
        <v>34</v>
      </c>
      <c r="F42" s="1190"/>
      <c r="G42" s="1190"/>
      <c r="H42" s="1191"/>
      <c r="I42" s="358">
        <v>1707</v>
      </c>
      <c r="J42" s="359">
        <v>1538</v>
      </c>
      <c r="K42" s="359">
        <v>1353</v>
      </c>
      <c r="L42" s="359">
        <v>1184</v>
      </c>
      <c r="M42" s="360">
        <v>2192</v>
      </c>
    </row>
    <row r="43" spans="2:13" ht="27.75" customHeight="1" x14ac:dyDescent="0.15">
      <c r="B43" s="1186"/>
      <c r="C43" s="1187"/>
      <c r="D43" s="106"/>
      <c r="E43" s="1190" t="s">
        <v>35</v>
      </c>
      <c r="F43" s="1190"/>
      <c r="G43" s="1190"/>
      <c r="H43" s="1191"/>
      <c r="I43" s="358">
        <v>70909</v>
      </c>
      <c r="J43" s="359">
        <v>72308</v>
      </c>
      <c r="K43" s="359">
        <v>70323</v>
      </c>
      <c r="L43" s="359">
        <v>67653</v>
      </c>
      <c r="M43" s="360">
        <v>66053</v>
      </c>
    </row>
    <row r="44" spans="2:13" ht="27.75" customHeight="1" x14ac:dyDescent="0.15">
      <c r="B44" s="1186"/>
      <c r="C44" s="1187"/>
      <c r="D44" s="106"/>
      <c r="E44" s="1190" t="s">
        <v>36</v>
      </c>
      <c r="F44" s="1190"/>
      <c r="G44" s="1190"/>
      <c r="H44" s="1191"/>
      <c r="I44" s="358">
        <v>2</v>
      </c>
      <c r="J44" s="359">
        <v>1</v>
      </c>
      <c r="K44" s="359">
        <v>19</v>
      </c>
      <c r="L44" s="359">
        <v>35</v>
      </c>
      <c r="M44" s="360">
        <v>34</v>
      </c>
    </row>
    <row r="45" spans="2:13" ht="27.75" customHeight="1" x14ac:dyDescent="0.15">
      <c r="B45" s="1186"/>
      <c r="C45" s="1187"/>
      <c r="D45" s="106"/>
      <c r="E45" s="1190" t="s">
        <v>37</v>
      </c>
      <c r="F45" s="1190"/>
      <c r="G45" s="1190"/>
      <c r="H45" s="1191"/>
      <c r="I45" s="358">
        <v>74247</v>
      </c>
      <c r="J45" s="359">
        <v>72459</v>
      </c>
      <c r="K45" s="359">
        <v>69225</v>
      </c>
      <c r="L45" s="359">
        <v>66494</v>
      </c>
      <c r="M45" s="360">
        <v>63619</v>
      </c>
    </row>
    <row r="46" spans="2:13" ht="27.75" customHeight="1" x14ac:dyDescent="0.15">
      <c r="B46" s="1186"/>
      <c r="C46" s="1187"/>
      <c r="D46" s="107"/>
      <c r="E46" s="1190" t="s">
        <v>38</v>
      </c>
      <c r="F46" s="1190"/>
      <c r="G46" s="1190"/>
      <c r="H46" s="1191"/>
      <c r="I46" s="358" t="s">
        <v>543</v>
      </c>
      <c r="J46" s="359" t="s">
        <v>543</v>
      </c>
      <c r="K46" s="359" t="s">
        <v>543</v>
      </c>
      <c r="L46" s="359" t="s">
        <v>543</v>
      </c>
      <c r="M46" s="360" t="s">
        <v>543</v>
      </c>
    </row>
    <row r="47" spans="2:13" ht="27.75" customHeight="1" x14ac:dyDescent="0.15">
      <c r="B47" s="1186"/>
      <c r="C47" s="1187"/>
      <c r="D47" s="108"/>
      <c r="E47" s="1200" t="s">
        <v>39</v>
      </c>
      <c r="F47" s="1201"/>
      <c r="G47" s="1201"/>
      <c r="H47" s="1202"/>
      <c r="I47" s="358" t="s">
        <v>543</v>
      </c>
      <c r="J47" s="359" t="s">
        <v>543</v>
      </c>
      <c r="K47" s="359" t="s">
        <v>543</v>
      </c>
      <c r="L47" s="359" t="s">
        <v>543</v>
      </c>
      <c r="M47" s="360" t="s">
        <v>543</v>
      </c>
    </row>
    <row r="48" spans="2:13" ht="27.75" customHeight="1" x14ac:dyDescent="0.15">
      <c r="B48" s="1186"/>
      <c r="C48" s="1187"/>
      <c r="D48" s="106"/>
      <c r="E48" s="1190" t="s">
        <v>40</v>
      </c>
      <c r="F48" s="1190"/>
      <c r="G48" s="1190"/>
      <c r="H48" s="1191"/>
      <c r="I48" s="358" t="s">
        <v>543</v>
      </c>
      <c r="J48" s="359" t="s">
        <v>543</v>
      </c>
      <c r="K48" s="359" t="s">
        <v>543</v>
      </c>
      <c r="L48" s="359" t="s">
        <v>543</v>
      </c>
      <c r="M48" s="360" t="s">
        <v>543</v>
      </c>
    </row>
    <row r="49" spans="2:13" ht="27.75" customHeight="1" x14ac:dyDescent="0.15">
      <c r="B49" s="1188"/>
      <c r="C49" s="1189"/>
      <c r="D49" s="106"/>
      <c r="E49" s="1190" t="s">
        <v>41</v>
      </c>
      <c r="F49" s="1190"/>
      <c r="G49" s="1190"/>
      <c r="H49" s="1191"/>
      <c r="I49" s="358" t="s">
        <v>543</v>
      </c>
      <c r="J49" s="359" t="s">
        <v>543</v>
      </c>
      <c r="K49" s="359" t="s">
        <v>543</v>
      </c>
      <c r="L49" s="359" t="s">
        <v>543</v>
      </c>
      <c r="M49" s="360" t="s">
        <v>543</v>
      </c>
    </row>
    <row r="50" spans="2:13" ht="27.75" customHeight="1" x14ac:dyDescent="0.15">
      <c r="B50" s="1184" t="s">
        <v>42</v>
      </c>
      <c r="C50" s="1185"/>
      <c r="D50" s="109"/>
      <c r="E50" s="1190" t="s">
        <v>43</v>
      </c>
      <c r="F50" s="1190"/>
      <c r="G50" s="1190"/>
      <c r="H50" s="1191"/>
      <c r="I50" s="358">
        <v>22511</v>
      </c>
      <c r="J50" s="359">
        <v>22532</v>
      </c>
      <c r="K50" s="359">
        <v>28210</v>
      </c>
      <c r="L50" s="359">
        <v>39349</v>
      </c>
      <c r="M50" s="360">
        <v>44563</v>
      </c>
    </row>
    <row r="51" spans="2:13" ht="27.75" customHeight="1" x14ac:dyDescent="0.15">
      <c r="B51" s="1186"/>
      <c r="C51" s="1187"/>
      <c r="D51" s="106"/>
      <c r="E51" s="1190" t="s">
        <v>44</v>
      </c>
      <c r="F51" s="1190"/>
      <c r="G51" s="1190"/>
      <c r="H51" s="1191"/>
      <c r="I51" s="358">
        <v>31561</v>
      </c>
      <c r="J51" s="359">
        <v>28793</v>
      </c>
      <c r="K51" s="359">
        <v>29581</v>
      </c>
      <c r="L51" s="359">
        <v>37212</v>
      </c>
      <c r="M51" s="360">
        <v>36888</v>
      </c>
    </row>
    <row r="52" spans="2:13" ht="27.75" customHeight="1" x14ac:dyDescent="0.15">
      <c r="B52" s="1188"/>
      <c r="C52" s="1189"/>
      <c r="D52" s="106"/>
      <c r="E52" s="1190" t="s">
        <v>45</v>
      </c>
      <c r="F52" s="1190"/>
      <c r="G52" s="1190"/>
      <c r="H52" s="1191"/>
      <c r="I52" s="358">
        <v>347856</v>
      </c>
      <c r="J52" s="359">
        <v>357674</v>
      </c>
      <c r="K52" s="359">
        <v>366350</v>
      </c>
      <c r="L52" s="359">
        <v>372310</v>
      </c>
      <c r="M52" s="360">
        <v>377051</v>
      </c>
    </row>
    <row r="53" spans="2:13" ht="27.75" customHeight="1" thickBot="1" x14ac:dyDescent="0.2">
      <c r="B53" s="1192" t="s">
        <v>46</v>
      </c>
      <c r="C53" s="1193"/>
      <c r="D53" s="110"/>
      <c r="E53" s="1194" t="s">
        <v>47</v>
      </c>
      <c r="F53" s="1194"/>
      <c r="G53" s="1194"/>
      <c r="H53" s="1195"/>
      <c r="I53" s="361">
        <v>199261</v>
      </c>
      <c r="J53" s="362">
        <v>218620</v>
      </c>
      <c r="K53" s="362">
        <v>213330</v>
      </c>
      <c r="L53" s="362">
        <v>194944</v>
      </c>
      <c r="M53" s="363">
        <v>184634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0d6jL8tfT/R47xSO1swNjoIeMfa9B3uBqVzFSBlV3j3ZHPB+UwcZl4Wnnm7KkaApDgNp1pUD9IojgQMlSAhMUw==" saltValue="XZbOw8SuZbgOIkhBKvPE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586</v>
      </c>
      <c r="G54" s="119" t="s">
        <v>587</v>
      </c>
      <c r="H54" s="120" t="s">
        <v>588</v>
      </c>
    </row>
    <row r="55" spans="2:8" ht="52.5" customHeight="1" x14ac:dyDescent="0.15">
      <c r="B55" s="121"/>
      <c r="C55" s="1211" t="s">
        <v>50</v>
      </c>
      <c r="D55" s="1211"/>
      <c r="E55" s="1212"/>
      <c r="F55" s="122">
        <v>3699</v>
      </c>
      <c r="G55" s="122">
        <v>3703</v>
      </c>
      <c r="H55" s="123">
        <v>4303</v>
      </c>
    </row>
    <row r="56" spans="2:8" ht="52.5" customHeight="1" x14ac:dyDescent="0.15">
      <c r="B56" s="124"/>
      <c r="C56" s="1213" t="s">
        <v>51</v>
      </c>
      <c r="D56" s="1213"/>
      <c r="E56" s="1214"/>
      <c r="F56" s="125">
        <v>6309</v>
      </c>
      <c r="G56" s="125">
        <v>6240</v>
      </c>
      <c r="H56" s="126">
        <v>5970</v>
      </c>
    </row>
    <row r="57" spans="2:8" ht="53.25" customHeight="1" x14ac:dyDescent="0.15">
      <c r="B57" s="124"/>
      <c r="C57" s="1215" t="s">
        <v>52</v>
      </c>
      <c r="D57" s="1215"/>
      <c r="E57" s="1216"/>
      <c r="F57" s="127">
        <v>15126</v>
      </c>
      <c r="G57" s="127">
        <v>16368</v>
      </c>
      <c r="H57" s="128">
        <v>18818</v>
      </c>
    </row>
    <row r="58" spans="2:8" ht="45.75" customHeight="1" x14ac:dyDescent="0.15">
      <c r="B58" s="129"/>
      <c r="C58" s="1203" t="s">
        <v>621</v>
      </c>
      <c r="D58" s="1204"/>
      <c r="E58" s="1205"/>
      <c r="F58" s="130">
        <v>5250</v>
      </c>
      <c r="G58" s="130">
        <v>7251</v>
      </c>
      <c r="H58" s="131">
        <v>10051</v>
      </c>
    </row>
    <row r="59" spans="2:8" ht="45.75" customHeight="1" x14ac:dyDescent="0.15">
      <c r="B59" s="129"/>
      <c r="C59" s="1203" t="s">
        <v>622</v>
      </c>
      <c r="D59" s="1204"/>
      <c r="E59" s="1205"/>
      <c r="F59" s="130">
        <v>3426</v>
      </c>
      <c r="G59" s="130">
        <v>4160</v>
      </c>
      <c r="H59" s="131">
        <v>4879</v>
      </c>
    </row>
    <row r="60" spans="2:8" ht="45.75" customHeight="1" x14ac:dyDescent="0.15">
      <c r="B60" s="129"/>
      <c r="C60" s="1203" t="s">
        <v>623</v>
      </c>
      <c r="D60" s="1204"/>
      <c r="E60" s="1205"/>
      <c r="F60" s="130">
        <v>1337</v>
      </c>
      <c r="G60" s="130">
        <v>1094</v>
      </c>
      <c r="H60" s="131">
        <v>966</v>
      </c>
    </row>
    <row r="61" spans="2:8" ht="45.75" customHeight="1" x14ac:dyDescent="0.15">
      <c r="B61" s="129"/>
      <c r="C61" s="1203" t="s">
        <v>624</v>
      </c>
      <c r="D61" s="1204"/>
      <c r="E61" s="1205"/>
      <c r="F61" s="130">
        <v>3000</v>
      </c>
      <c r="G61" s="130">
        <v>1743</v>
      </c>
      <c r="H61" s="131">
        <v>682</v>
      </c>
    </row>
    <row r="62" spans="2:8" ht="45.75" customHeight="1" thickBot="1" x14ac:dyDescent="0.2">
      <c r="B62" s="132"/>
      <c r="C62" s="1206" t="s">
        <v>625</v>
      </c>
      <c r="D62" s="1207"/>
      <c r="E62" s="1208"/>
      <c r="F62" s="133">
        <v>591</v>
      </c>
      <c r="G62" s="133">
        <v>591</v>
      </c>
      <c r="H62" s="134">
        <v>595</v>
      </c>
    </row>
    <row r="63" spans="2:8" ht="52.5" customHeight="1" thickBot="1" x14ac:dyDescent="0.2">
      <c r="B63" s="135"/>
      <c r="C63" s="1209" t="s">
        <v>53</v>
      </c>
      <c r="D63" s="1209"/>
      <c r="E63" s="1210"/>
      <c r="F63" s="136">
        <v>25133</v>
      </c>
      <c r="G63" s="136">
        <v>26311</v>
      </c>
      <c r="H63" s="137">
        <v>29091</v>
      </c>
    </row>
    <row r="64" spans="2:8" x14ac:dyDescent="0.15"/>
  </sheetData>
  <sheetProtection algorithmName="SHA-512" hashValue="etPqFkIIiyb/qErxLs56EgUCRBoJUXtzm5aXOEsKCWNwxJipC9HVi9hmyP8WnI2W/VAts2/hfCzumA9poCgX2A==" saltValue="FuZ2AVRSAVsQTTuYxVKr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479-6D9B-4094-9E4E-A5E3712BE216}">
  <sheetPr>
    <pageSetUpPr fitToPage="1"/>
  </sheetPr>
  <dimension ref="A1:DE85"/>
  <sheetViews>
    <sheetView showGridLines="0" tabSelected="1"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636</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632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635</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630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584</v>
      </c>
      <c r="BQ50" s="1226"/>
      <c r="BR50" s="1226"/>
      <c r="BS50" s="1226"/>
      <c r="BT50" s="1226"/>
      <c r="BU50" s="1226"/>
      <c r="BV50" s="1226"/>
      <c r="BW50" s="1226"/>
      <c r="BX50" s="1226" t="s">
        <v>585</v>
      </c>
      <c r="BY50" s="1226"/>
      <c r="BZ50" s="1226"/>
      <c r="CA50" s="1226"/>
      <c r="CB50" s="1226"/>
      <c r="CC50" s="1226"/>
      <c r="CD50" s="1226"/>
      <c r="CE50" s="1226"/>
      <c r="CF50" s="1226" t="s">
        <v>586</v>
      </c>
      <c r="CG50" s="1226"/>
      <c r="CH50" s="1226"/>
      <c r="CI50" s="1226"/>
      <c r="CJ50" s="1226"/>
      <c r="CK50" s="1226"/>
      <c r="CL50" s="1226"/>
      <c r="CM50" s="1226"/>
      <c r="CN50" s="1226" t="s">
        <v>587</v>
      </c>
      <c r="CO50" s="1226"/>
      <c r="CP50" s="1226"/>
      <c r="CQ50" s="1226"/>
      <c r="CR50" s="1226"/>
      <c r="CS50" s="1226"/>
      <c r="CT50" s="1226"/>
      <c r="CU50" s="1226"/>
      <c r="CV50" s="1226" t="s">
        <v>588</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629</v>
      </c>
      <c r="AO51" s="1225"/>
      <c r="AP51" s="1225"/>
      <c r="AQ51" s="1225"/>
      <c r="AR51" s="1225"/>
      <c r="AS51" s="1225"/>
      <c r="AT51" s="1225"/>
      <c r="AU51" s="1225"/>
      <c r="AV51" s="1225"/>
      <c r="AW51" s="1225"/>
      <c r="AX51" s="1225"/>
      <c r="AY51" s="1225"/>
      <c r="AZ51" s="1225"/>
      <c r="BA51" s="1225"/>
      <c r="BB51" s="1225" t="s">
        <v>627</v>
      </c>
      <c r="BC51" s="1225"/>
      <c r="BD51" s="1225"/>
      <c r="BE51" s="1225"/>
      <c r="BF51" s="1225"/>
      <c r="BG51" s="1225"/>
      <c r="BH51" s="1225"/>
      <c r="BI51" s="1225"/>
      <c r="BJ51" s="1225"/>
      <c r="BK51" s="1225"/>
      <c r="BL51" s="1225"/>
      <c r="BM51" s="1225"/>
      <c r="BN51" s="1225"/>
      <c r="BO51" s="1225"/>
      <c r="BP51" s="1224">
        <v>116.6</v>
      </c>
      <c r="BQ51" s="1224"/>
      <c r="BR51" s="1224"/>
      <c r="BS51" s="1224"/>
      <c r="BT51" s="1224"/>
      <c r="BU51" s="1224"/>
      <c r="BV51" s="1224"/>
      <c r="BW51" s="1224"/>
      <c r="BX51" s="1224">
        <v>126.7</v>
      </c>
      <c r="BY51" s="1224"/>
      <c r="BZ51" s="1224"/>
      <c r="CA51" s="1224"/>
      <c r="CB51" s="1224"/>
      <c r="CC51" s="1224"/>
      <c r="CD51" s="1224"/>
      <c r="CE51" s="1224"/>
      <c r="CF51" s="1224">
        <v>121.9</v>
      </c>
      <c r="CG51" s="1224"/>
      <c r="CH51" s="1224"/>
      <c r="CI51" s="1224"/>
      <c r="CJ51" s="1224"/>
      <c r="CK51" s="1224"/>
      <c r="CL51" s="1224"/>
      <c r="CM51" s="1224"/>
      <c r="CN51" s="1224">
        <v>104.6</v>
      </c>
      <c r="CO51" s="1224"/>
      <c r="CP51" s="1224"/>
      <c r="CQ51" s="1224"/>
      <c r="CR51" s="1224"/>
      <c r="CS51" s="1224"/>
      <c r="CT51" s="1224"/>
      <c r="CU51" s="1224"/>
      <c r="CV51" s="1224">
        <v>102.2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634</v>
      </c>
      <c r="BC53" s="1225"/>
      <c r="BD53" s="1225"/>
      <c r="BE53" s="1225"/>
      <c r="BF53" s="1225"/>
      <c r="BG53" s="1225"/>
      <c r="BH53" s="1225"/>
      <c r="BI53" s="1225"/>
      <c r="BJ53" s="1225"/>
      <c r="BK53" s="1225"/>
      <c r="BL53" s="1225"/>
      <c r="BM53" s="1225"/>
      <c r="BN53" s="1225"/>
      <c r="BO53" s="1225"/>
      <c r="BP53" s="1224">
        <v>59.2</v>
      </c>
      <c r="BQ53" s="1224"/>
      <c r="BR53" s="1224"/>
      <c r="BS53" s="1224"/>
      <c r="BT53" s="1224"/>
      <c r="BU53" s="1224"/>
      <c r="BV53" s="1224"/>
      <c r="BW53" s="1224"/>
      <c r="BX53" s="1224">
        <v>58.3</v>
      </c>
      <c r="BY53" s="1224"/>
      <c r="BZ53" s="1224"/>
      <c r="CA53" s="1224"/>
      <c r="CB53" s="1224"/>
      <c r="CC53" s="1224"/>
      <c r="CD53" s="1224"/>
      <c r="CE53" s="1224"/>
      <c r="CF53" s="1224">
        <v>59.8</v>
      </c>
      <c r="CG53" s="1224"/>
      <c r="CH53" s="1224"/>
      <c r="CI53" s="1224"/>
      <c r="CJ53" s="1224"/>
      <c r="CK53" s="1224"/>
      <c r="CL53" s="1224"/>
      <c r="CM53" s="1224"/>
      <c r="CN53" s="1224">
        <v>60.8</v>
      </c>
      <c r="CO53" s="1224"/>
      <c r="CP53" s="1224"/>
      <c r="CQ53" s="1224"/>
      <c r="CR53" s="1224"/>
      <c r="CS53" s="1224"/>
      <c r="CT53" s="1224"/>
      <c r="CU53" s="1224"/>
      <c r="CV53" s="1224">
        <v>62.3</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628</v>
      </c>
      <c r="AO55" s="1226"/>
      <c r="AP55" s="1226"/>
      <c r="AQ55" s="1226"/>
      <c r="AR55" s="1226"/>
      <c r="AS55" s="1226"/>
      <c r="AT55" s="1226"/>
      <c r="AU55" s="1226"/>
      <c r="AV55" s="1226"/>
      <c r="AW55" s="1226"/>
      <c r="AX55" s="1226"/>
      <c r="AY55" s="1226"/>
      <c r="AZ55" s="1226"/>
      <c r="BA55" s="1226"/>
      <c r="BB55" s="1225" t="s">
        <v>627</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634</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633</v>
      </c>
    </row>
    <row r="64" spans="1:109" ht="13.5" x14ac:dyDescent="0.15">
      <c r="B64" s="1218"/>
      <c r="G64" s="1254"/>
      <c r="I64" s="1256"/>
      <c r="J64" s="1256"/>
      <c r="K64" s="1256"/>
      <c r="L64" s="1256"/>
      <c r="M64" s="1256"/>
      <c r="N64" s="1255"/>
      <c r="AM64" s="1254"/>
      <c r="AN64" s="1254" t="s">
        <v>632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631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630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584</v>
      </c>
      <c r="BQ72" s="1226"/>
      <c r="BR72" s="1226"/>
      <c r="BS72" s="1226"/>
      <c r="BT72" s="1226"/>
      <c r="BU72" s="1226"/>
      <c r="BV72" s="1226"/>
      <c r="BW72" s="1226"/>
      <c r="BX72" s="1226" t="s">
        <v>585</v>
      </c>
      <c r="BY72" s="1226"/>
      <c r="BZ72" s="1226"/>
      <c r="CA72" s="1226"/>
      <c r="CB72" s="1226"/>
      <c r="CC72" s="1226"/>
      <c r="CD72" s="1226"/>
      <c r="CE72" s="1226"/>
      <c r="CF72" s="1226" t="s">
        <v>586</v>
      </c>
      <c r="CG72" s="1226"/>
      <c r="CH72" s="1226"/>
      <c r="CI72" s="1226"/>
      <c r="CJ72" s="1226"/>
      <c r="CK72" s="1226"/>
      <c r="CL72" s="1226"/>
      <c r="CM72" s="1226"/>
      <c r="CN72" s="1226" t="s">
        <v>587</v>
      </c>
      <c r="CO72" s="1226"/>
      <c r="CP72" s="1226"/>
      <c r="CQ72" s="1226"/>
      <c r="CR72" s="1226"/>
      <c r="CS72" s="1226"/>
      <c r="CT72" s="1226"/>
      <c r="CU72" s="1226"/>
      <c r="CV72" s="1226" t="s">
        <v>588</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629</v>
      </c>
      <c r="AO73" s="1225"/>
      <c r="AP73" s="1225"/>
      <c r="AQ73" s="1225"/>
      <c r="AR73" s="1225"/>
      <c r="AS73" s="1225"/>
      <c r="AT73" s="1225"/>
      <c r="AU73" s="1225"/>
      <c r="AV73" s="1225"/>
      <c r="AW73" s="1225"/>
      <c r="AX73" s="1225"/>
      <c r="AY73" s="1225"/>
      <c r="AZ73" s="1225"/>
      <c r="BA73" s="1225"/>
      <c r="BB73" s="1225" t="s">
        <v>627</v>
      </c>
      <c r="BC73" s="1225"/>
      <c r="BD73" s="1225"/>
      <c r="BE73" s="1225"/>
      <c r="BF73" s="1225"/>
      <c r="BG73" s="1225"/>
      <c r="BH73" s="1225"/>
      <c r="BI73" s="1225"/>
      <c r="BJ73" s="1225"/>
      <c r="BK73" s="1225"/>
      <c r="BL73" s="1225"/>
      <c r="BM73" s="1225"/>
      <c r="BN73" s="1225"/>
      <c r="BO73" s="1225"/>
      <c r="BP73" s="1224">
        <v>116.6</v>
      </c>
      <c r="BQ73" s="1224"/>
      <c r="BR73" s="1224"/>
      <c r="BS73" s="1224"/>
      <c r="BT73" s="1224"/>
      <c r="BU73" s="1224"/>
      <c r="BV73" s="1224"/>
      <c r="BW73" s="1224"/>
      <c r="BX73" s="1224">
        <v>126.7</v>
      </c>
      <c r="BY73" s="1224"/>
      <c r="BZ73" s="1224"/>
      <c r="CA73" s="1224"/>
      <c r="CB73" s="1224"/>
      <c r="CC73" s="1224"/>
      <c r="CD73" s="1224"/>
      <c r="CE73" s="1224"/>
      <c r="CF73" s="1224">
        <v>121.9</v>
      </c>
      <c r="CG73" s="1224"/>
      <c r="CH73" s="1224"/>
      <c r="CI73" s="1224"/>
      <c r="CJ73" s="1224"/>
      <c r="CK73" s="1224"/>
      <c r="CL73" s="1224"/>
      <c r="CM73" s="1224"/>
      <c r="CN73" s="1224">
        <v>104.6</v>
      </c>
      <c r="CO73" s="1224"/>
      <c r="CP73" s="1224"/>
      <c r="CQ73" s="1224"/>
      <c r="CR73" s="1224"/>
      <c r="CS73" s="1224"/>
      <c r="CT73" s="1224"/>
      <c r="CU73" s="1224"/>
      <c r="CV73" s="1224">
        <v>102.2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626</v>
      </c>
      <c r="BC75" s="1225"/>
      <c r="BD75" s="1225"/>
      <c r="BE75" s="1225"/>
      <c r="BF75" s="1225"/>
      <c r="BG75" s="1225"/>
      <c r="BH75" s="1225"/>
      <c r="BI75" s="1225"/>
      <c r="BJ75" s="1225"/>
      <c r="BK75" s="1225"/>
      <c r="BL75" s="1225"/>
      <c r="BM75" s="1225"/>
      <c r="BN75" s="1225"/>
      <c r="BO75" s="1225"/>
      <c r="BP75" s="1224">
        <v>7.7</v>
      </c>
      <c r="BQ75" s="1224"/>
      <c r="BR75" s="1224"/>
      <c r="BS75" s="1224"/>
      <c r="BT75" s="1224"/>
      <c r="BU75" s="1224"/>
      <c r="BV75" s="1224"/>
      <c r="BW75" s="1224"/>
      <c r="BX75" s="1224">
        <v>6.6</v>
      </c>
      <c r="BY75" s="1224"/>
      <c r="BZ75" s="1224"/>
      <c r="CA75" s="1224"/>
      <c r="CB75" s="1224"/>
      <c r="CC75" s="1224"/>
      <c r="CD75" s="1224"/>
      <c r="CE75" s="1224"/>
      <c r="CF75" s="1224">
        <v>6</v>
      </c>
      <c r="CG75" s="1224"/>
      <c r="CH75" s="1224"/>
      <c r="CI75" s="1224"/>
      <c r="CJ75" s="1224"/>
      <c r="CK75" s="1224"/>
      <c r="CL75" s="1224"/>
      <c r="CM75" s="1224"/>
      <c r="CN75" s="1224">
        <v>5.4</v>
      </c>
      <c r="CO75" s="1224"/>
      <c r="CP75" s="1224"/>
      <c r="CQ75" s="1224"/>
      <c r="CR75" s="1224"/>
      <c r="CS75" s="1224"/>
      <c r="CT75" s="1224"/>
      <c r="CU75" s="1224"/>
      <c r="CV75" s="1224">
        <v>5.4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628</v>
      </c>
      <c r="AO77" s="1226"/>
      <c r="AP77" s="1226"/>
      <c r="AQ77" s="1226"/>
      <c r="AR77" s="1226"/>
      <c r="AS77" s="1226"/>
      <c r="AT77" s="1226"/>
      <c r="AU77" s="1226"/>
      <c r="AV77" s="1226"/>
      <c r="AW77" s="1226"/>
      <c r="AX77" s="1226"/>
      <c r="AY77" s="1226"/>
      <c r="AZ77" s="1226"/>
      <c r="BA77" s="1226"/>
      <c r="BB77" s="1225" t="s">
        <v>627</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626</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VBLJq5uG379uA+yWQ4tK2r7M4TvJ9dMiPFNnp+Sc269q4i4ldcmY/f9/Fj7y8m/GVIB2c2k1S/5c58+wXfLkMQ==" saltValue="bQ0E92AOpwBQ7q6l7w3eZ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7DE23-8F88-4959-BA83-A707DC55B2C3}">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531</v>
      </c>
    </row>
  </sheetData>
  <sheetProtection algorithmName="SHA-512" hashValue="ktJJvvHzQTAaiK3I3OJWMazwL/HMQD6t64C/zq2+4hYXOPK7PZ/vEoiduAzyvl8ZKYx41b94wl7mlDAoRUyD4Q==" saltValue="mYlQzf93g91NniGX262TZ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A5AF-A4F1-4B10-B6E9-4E49EF2C025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531</v>
      </c>
    </row>
  </sheetData>
  <sheetProtection algorithmName="SHA-512" hashValue="22LVLb+WXaqoih7bZHlP0AbzUPx1r7e6AztYqMOxDVtV+NDZGMd678woX6phI/+sVFzK25KeW4P1fambNhQ31Q==" saltValue="oUVk6+/d8PFL4lvd/QDoa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581</v>
      </c>
      <c r="G2" s="151"/>
      <c r="H2" s="152"/>
    </row>
    <row r="3" spans="1:8" x14ac:dyDescent="0.15">
      <c r="A3" s="148" t="s">
        <v>574</v>
      </c>
      <c r="B3" s="153"/>
      <c r="C3" s="154"/>
      <c r="D3" s="155">
        <v>77633</v>
      </c>
      <c r="E3" s="156"/>
      <c r="F3" s="157">
        <v>54945</v>
      </c>
      <c r="G3" s="158"/>
      <c r="H3" s="159"/>
    </row>
    <row r="4" spans="1:8" x14ac:dyDescent="0.15">
      <c r="A4" s="160"/>
      <c r="B4" s="161"/>
      <c r="C4" s="162"/>
      <c r="D4" s="163">
        <v>26347</v>
      </c>
      <c r="E4" s="164"/>
      <c r="F4" s="165">
        <v>29293</v>
      </c>
      <c r="G4" s="166"/>
      <c r="H4" s="167"/>
    </row>
    <row r="5" spans="1:8" x14ac:dyDescent="0.15">
      <c r="A5" s="148" t="s">
        <v>576</v>
      </c>
      <c r="B5" s="153"/>
      <c r="C5" s="154"/>
      <c r="D5" s="155">
        <v>91725</v>
      </c>
      <c r="E5" s="156"/>
      <c r="F5" s="157">
        <v>57132</v>
      </c>
      <c r="G5" s="158"/>
      <c r="H5" s="159"/>
    </row>
    <row r="6" spans="1:8" x14ac:dyDescent="0.15">
      <c r="A6" s="160"/>
      <c r="B6" s="161"/>
      <c r="C6" s="162"/>
      <c r="D6" s="163">
        <v>35779</v>
      </c>
      <c r="E6" s="164"/>
      <c r="F6" s="165">
        <v>30126</v>
      </c>
      <c r="G6" s="166"/>
      <c r="H6" s="167"/>
    </row>
    <row r="7" spans="1:8" x14ac:dyDescent="0.15">
      <c r="A7" s="148" t="s">
        <v>577</v>
      </c>
      <c r="B7" s="153"/>
      <c r="C7" s="154"/>
      <c r="D7" s="155">
        <v>55190</v>
      </c>
      <c r="E7" s="156"/>
      <c r="F7" s="157">
        <v>58766</v>
      </c>
      <c r="G7" s="158"/>
      <c r="H7" s="159"/>
    </row>
    <row r="8" spans="1:8" x14ac:dyDescent="0.15">
      <c r="A8" s="160"/>
      <c r="B8" s="161"/>
      <c r="C8" s="162"/>
      <c r="D8" s="163">
        <v>21768</v>
      </c>
      <c r="E8" s="164"/>
      <c r="F8" s="165">
        <v>29363</v>
      </c>
      <c r="G8" s="166"/>
      <c r="H8" s="167"/>
    </row>
    <row r="9" spans="1:8" x14ac:dyDescent="0.15">
      <c r="A9" s="148" t="s">
        <v>578</v>
      </c>
      <c r="B9" s="153"/>
      <c r="C9" s="154"/>
      <c r="D9" s="155">
        <v>71897</v>
      </c>
      <c r="E9" s="156"/>
      <c r="F9" s="157">
        <v>62482</v>
      </c>
      <c r="G9" s="158"/>
      <c r="H9" s="159"/>
    </row>
    <row r="10" spans="1:8" x14ac:dyDescent="0.15">
      <c r="A10" s="160"/>
      <c r="B10" s="161"/>
      <c r="C10" s="162"/>
      <c r="D10" s="163">
        <v>26631</v>
      </c>
      <c r="E10" s="164"/>
      <c r="F10" s="165">
        <v>34626</v>
      </c>
      <c r="G10" s="166"/>
      <c r="H10" s="167"/>
    </row>
    <row r="11" spans="1:8" x14ac:dyDescent="0.15">
      <c r="A11" s="148" t="s">
        <v>579</v>
      </c>
      <c r="B11" s="153"/>
      <c r="C11" s="154"/>
      <c r="D11" s="155">
        <v>57515</v>
      </c>
      <c r="E11" s="156"/>
      <c r="F11" s="157">
        <v>59288</v>
      </c>
      <c r="G11" s="158"/>
      <c r="H11" s="159"/>
    </row>
    <row r="12" spans="1:8" x14ac:dyDescent="0.15">
      <c r="A12" s="160"/>
      <c r="B12" s="161"/>
      <c r="C12" s="168"/>
      <c r="D12" s="163">
        <v>22445</v>
      </c>
      <c r="E12" s="164"/>
      <c r="F12" s="165">
        <v>32670</v>
      </c>
      <c r="G12" s="166"/>
      <c r="H12" s="167"/>
    </row>
    <row r="13" spans="1:8" x14ac:dyDescent="0.15">
      <c r="A13" s="148"/>
      <c r="B13" s="153"/>
      <c r="C13" s="169"/>
      <c r="D13" s="170">
        <v>70792</v>
      </c>
      <c r="E13" s="171"/>
      <c r="F13" s="172">
        <v>58523</v>
      </c>
      <c r="G13" s="173"/>
      <c r="H13" s="159"/>
    </row>
    <row r="14" spans="1:8" x14ac:dyDescent="0.15">
      <c r="A14" s="160"/>
      <c r="B14" s="161"/>
      <c r="C14" s="162"/>
      <c r="D14" s="163">
        <v>26594</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3.36</v>
      </c>
      <c r="C19" s="174">
        <f>ROUND(VALUE(SUBSTITUTE(実質収支比率等に係る経年分析!G$48,"▲","-")),2)</f>
        <v>3.46</v>
      </c>
      <c r="D19" s="174">
        <f>ROUND(VALUE(SUBSTITUTE(実質収支比率等に係る経年分析!H$48,"▲","-")),2)</f>
        <v>2.84</v>
      </c>
      <c r="E19" s="174">
        <f>ROUND(VALUE(SUBSTITUTE(実質収支比率等に係る経年分析!I$48,"▲","-")),2)</f>
        <v>3.19</v>
      </c>
      <c r="F19" s="174">
        <f>ROUND(VALUE(SUBSTITUTE(実質収支比率等に係る経年分析!J$48,"▲","-")),2)</f>
        <v>3.72</v>
      </c>
    </row>
    <row r="20" spans="1:11" x14ac:dyDescent="0.15">
      <c r="A20" s="174" t="s">
        <v>57</v>
      </c>
      <c r="B20" s="174">
        <f>ROUND(VALUE(SUBSTITUTE(実質収支比率等に係る経年分析!F$47,"▲","-")),2)</f>
        <v>2.5</v>
      </c>
      <c r="C20" s="174">
        <f>ROUND(VALUE(SUBSTITUTE(実質収支比率等に係る経年分析!G$47,"▲","-")),2)</f>
        <v>2.12</v>
      </c>
      <c r="D20" s="174">
        <f>ROUND(VALUE(SUBSTITUTE(実質収支比率等に係る経年分析!H$47,"▲","-")),2)</f>
        <v>1.89</v>
      </c>
      <c r="E20" s="174">
        <f>ROUND(VALUE(SUBSTITUTE(実質収支比率等に係る経年分析!I$47,"▲","-")),2)</f>
        <v>1.77</v>
      </c>
      <c r="F20" s="174">
        <f>ROUND(VALUE(SUBSTITUTE(実質収支比率等に係る経年分析!J$47,"▲","-")),2)</f>
        <v>2.11</v>
      </c>
    </row>
    <row r="21" spans="1:11" x14ac:dyDescent="0.15">
      <c r="A21" s="174" t="s">
        <v>58</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-0.78</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0.74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15">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介護保険会計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2.0099999999999998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2.4900000000000002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国民健康保険会計</v>
      </c>
      <c r="B33" s="175">
        <f>IF(ROUND(VALUE(SUBSTITUTE(連結実質赤字比率に係る赤字・黒字の構成分析!F$37,"▲", "-")), 2) &lt; 0, ABS(ROUND(VALUE(SUBSTITUTE(連結実質赤字比率に係る赤字・黒字の構成分析!F$37,"▲", "-")), 2)), NA())</f>
        <v>1.29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0.43</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4.6399999999999997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27272</v>
      </c>
      <c r="E42" s="176"/>
      <c r="F42" s="176"/>
      <c r="G42" s="176">
        <f>'実質公債費比率（分子）の構造'!L$52</f>
        <v>32428</v>
      </c>
      <c r="H42" s="176"/>
      <c r="I42" s="176"/>
      <c r="J42" s="176">
        <f>'実質公債費比率（分子）の構造'!M$52</f>
        <v>26360</v>
      </c>
      <c r="K42" s="176"/>
      <c r="L42" s="176"/>
      <c r="M42" s="176">
        <f>'実質公債費比率（分子）の構造'!N$52</f>
        <v>30763</v>
      </c>
      <c r="N42" s="176"/>
      <c r="O42" s="176"/>
      <c r="P42" s="176">
        <f>'実質公債費比率（分子）の構造'!O$52</f>
        <v>31212</v>
      </c>
    </row>
    <row r="43" spans="1:16" x14ac:dyDescent="0.15">
      <c r="A43" s="176" t="s">
        <v>66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193</v>
      </c>
      <c r="C44" s="176"/>
      <c r="D44" s="176"/>
      <c r="E44" s="176">
        <f>'実質公債費比率（分子）の構造'!L$50</f>
        <v>104</v>
      </c>
      <c r="F44" s="176"/>
      <c r="G44" s="176"/>
      <c r="H44" s="176">
        <f>'実質公債費比率（分子）の構造'!M$50</f>
        <v>194</v>
      </c>
      <c r="I44" s="176"/>
      <c r="J44" s="176"/>
      <c r="K44" s="176">
        <f>'実質公債費比率（分子）の構造'!N$50</f>
        <v>229</v>
      </c>
      <c r="L44" s="176"/>
      <c r="M44" s="176"/>
      <c r="N44" s="176">
        <f>'実質公債費比率（分子）の構造'!O$50</f>
        <v>171</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5383</v>
      </c>
      <c r="C46" s="176"/>
      <c r="D46" s="176"/>
      <c r="E46" s="176">
        <f>'実質公債費比率（分子）の構造'!L$48</f>
        <v>4994</v>
      </c>
      <c r="F46" s="176"/>
      <c r="G46" s="176"/>
      <c r="H46" s="176">
        <f>'実質公債費比率（分子）の構造'!M$48</f>
        <v>4903</v>
      </c>
      <c r="I46" s="176"/>
      <c r="J46" s="176"/>
      <c r="K46" s="176">
        <f>'実質公債費比率（分子）の構造'!N$48</f>
        <v>4966</v>
      </c>
      <c r="L46" s="176"/>
      <c r="M46" s="176"/>
      <c r="N46" s="176">
        <f>'実質公債費比率（分子）の構造'!O$48</f>
        <v>5071</v>
      </c>
      <c r="O46" s="176"/>
      <c r="P46" s="176"/>
    </row>
    <row r="47" spans="1:16" x14ac:dyDescent="0.15">
      <c r="A47" s="176" t="s">
        <v>70</v>
      </c>
      <c r="B47" s="176">
        <f>'実質公債費比率（分子）の構造'!K$47</f>
        <v>2000</v>
      </c>
      <c r="C47" s="176"/>
      <c r="D47" s="176"/>
      <c r="E47" s="176">
        <f>'実質公債費比率（分子）の構造'!L$47</f>
        <v>2333</v>
      </c>
      <c r="F47" s="176"/>
      <c r="G47" s="176"/>
      <c r="H47" s="176">
        <f>'実質公債費比率（分子）の構造'!M$47</f>
        <v>2667</v>
      </c>
      <c r="I47" s="176"/>
      <c r="J47" s="176"/>
      <c r="K47" s="176">
        <f>'実質公債費比率（分子）の構造'!N$47</f>
        <v>3000</v>
      </c>
      <c r="L47" s="176"/>
      <c r="M47" s="176"/>
      <c r="N47" s="176">
        <f>'実質公債費比率（分子）の構造'!O$47</f>
        <v>3333</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30780</v>
      </c>
      <c r="C49" s="176"/>
      <c r="D49" s="176"/>
      <c r="E49" s="176">
        <f>'実質公債費比率（分子）の構造'!L$45</f>
        <v>35115</v>
      </c>
      <c r="F49" s="176"/>
      <c r="G49" s="176"/>
      <c r="H49" s="176">
        <f>'実質公債費比率（分子）の構造'!M$45</f>
        <v>28559</v>
      </c>
      <c r="I49" s="176"/>
      <c r="J49" s="176"/>
      <c r="K49" s="176">
        <f>'実質公債費比率（分子）の構造'!N$45</f>
        <v>31368</v>
      </c>
      <c r="L49" s="176"/>
      <c r="M49" s="176"/>
      <c r="N49" s="176">
        <f>'実質公債費比率（分子）の構造'!O$45</f>
        <v>32997</v>
      </c>
      <c r="O49" s="176"/>
      <c r="P49" s="176"/>
    </row>
    <row r="50" spans="1:16" x14ac:dyDescent="0.15">
      <c r="A50" s="176" t="s">
        <v>73</v>
      </c>
      <c r="B50" s="176" t="e">
        <f>NA()</f>
        <v>#N/A</v>
      </c>
      <c r="C50" s="176">
        <f>IF(ISNUMBER('実質公債費比率（分子）の構造'!K$53),'実質公債費比率（分子）の構造'!K$53,NA())</f>
        <v>11084</v>
      </c>
      <c r="D50" s="176" t="e">
        <f>NA()</f>
        <v>#N/A</v>
      </c>
      <c r="E50" s="176" t="e">
        <f>NA()</f>
        <v>#N/A</v>
      </c>
      <c r="F50" s="176">
        <f>IF(ISNUMBER('実質公債費比率（分子）の構造'!L$53),'実質公債費比率（分子）の構造'!L$53,NA())</f>
        <v>10119</v>
      </c>
      <c r="G50" s="176" t="e">
        <f>NA()</f>
        <v>#N/A</v>
      </c>
      <c r="H50" s="176" t="e">
        <f>NA()</f>
        <v>#N/A</v>
      </c>
      <c r="I50" s="176">
        <f>IF(ISNUMBER('実質公債費比率（分子）の構造'!M$53),'実質公債費比率（分子）の構造'!M$53,NA())</f>
        <v>9963</v>
      </c>
      <c r="J50" s="176" t="e">
        <f>NA()</f>
        <v>#N/A</v>
      </c>
      <c r="K50" s="176" t="e">
        <f>NA()</f>
        <v>#N/A</v>
      </c>
      <c r="L50" s="176">
        <f>IF(ISNUMBER('実質公債費比率（分子）の構造'!N$53),'実質公債費比率（分子）の構造'!N$53,NA())</f>
        <v>8800</v>
      </c>
      <c r="M50" s="176" t="e">
        <f>NA()</f>
        <v>#N/A</v>
      </c>
      <c r="N50" s="176" t="e">
        <f>NA()</f>
        <v>#N/A</v>
      </c>
      <c r="O50" s="176">
        <f>IF(ISNUMBER('実質公債費比率（分子）の構造'!O$53),'実質公債費比率（分子）の構造'!O$53,NA())</f>
        <v>10360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347856</v>
      </c>
      <c r="E56" s="175"/>
      <c r="F56" s="175"/>
      <c r="G56" s="175">
        <f>'将来負担比率（分子）の構造'!J$52</f>
        <v>357674</v>
      </c>
      <c r="H56" s="175"/>
      <c r="I56" s="175"/>
      <c r="J56" s="175">
        <f>'将来負担比率（分子）の構造'!K$52</f>
        <v>366350</v>
      </c>
      <c r="K56" s="175"/>
      <c r="L56" s="175"/>
      <c r="M56" s="175">
        <f>'将来負担比率（分子）の構造'!L$52</f>
        <v>372310</v>
      </c>
      <c r="N56" s="175"/>
      <c r="O56" s="175"/>
      <c r="P56" s="175">
        <f>'将来負担比率（分子）の構造'!M$52</f>
        <v>377051</v>
      </c>
    </row>
    <row r="57" spans="1:16" x14ac:dyDescent="0.15">
      <c r="A57" s="175" t="s">
        <v>44</v>
      </c>
      <c r="B57" s="175"/>
      <c r="C57" s="175"/>
      <c r="D57" s="175">
        <f>'将来負担比率（分子）の構造'!I$51</f>
        <v>31561</v>
      </c>
      <c r="E57" s="175"/>
      <c r="F57" s="175"/>
      <c r="G57" s="175">
        <f>'将来負担比率（分子）の構造'!J$51</f>
        <v>28793</v>
      </c>
      <c r="H57" s="175"/>
      <c r="I57" s="175"/>
      <c r="J57" s="175">
        <f>'将来負担比率（分子）の構造'!K$51</f>
        <v>29581</v>
      </c>
      <c r="K57" s="175"/>
      <c r="L57" s="175"/>
      <c r="M57" s="175">
        <f>'将来負担比率（分子）の構造'!L$51</f>
        <v>37212</v>
      </c>
      <c r="N57" s="175"/>
      <c r="O57" s="175"/>
      <c r="P57" s="175">
        <f>'将来負担比率（分子）の構造'!M$51</f>
        <v>36888</v>
      </c>
    </row>
    <row r="58" spans="1:16" x14ac:dyDescent="0.15">
      <c r="A58" s="175" t="s">
        <v>43</v>
      </c>
      <c r="B58" s="175"/>
      <c r="C58" s="175"/>
      <c r="D58" s="175">
        <f>'将来負担比率（分子）の構造'!I$50</f>
        <v>22511</v>
      </c>
      <c r="E58" s="175"/>
      <c r="F58" s="175"/>
      <c r="G58" s="175">
        <f>'将来負担比率（分子）の構造'!J$50</f>
        <v>22532</v>
      </c>
      <c r="H58" s="175"/>
      <c r="I58" s="175"/>
      <c r="J58" s="175">
        <f>'将来負担比率（分子）の構造'!K$50</f>
        <v>28210</v>
      </c>
      <c r="K58" s="175"/>
      <c r="L58" s="175"/>
      <c r="M58" s="175">
        <f>'将来負担比率（分子）の構造'!L$50</f>
        <v>39349</v>
      </c>
      <c r="N58" s="175"/>
      <c r="O58" s="175"/>
      <c r="P58" s="175">
        <f>'将来負担比率（分子）の構造'!M$50</f>
        <v>44563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74247</v>
      </c>
      <c r="C62" s="175"/>
      <c r="D62" s="175"/>
      <c r="E62" s="175">
        <f>'将来負担比率（分子）の構造'!J$45</f>
        <v>72459</v>
      </c>
      <c r="F62" s="175"/>
      <c r="G62" s="175"/>
      <c r="H62" s="175">
        <f>'将来負担比率（分子）の構造'!K$45</f>
        <v>69225</v>
      </c>
      <c r="I62" s="175"/>
      <c r="J62" s="175"/>
      <c r="K62" s="175">
        <f>'将来負担比率（分子）の構造'!L$45</f>
        <v>66494</v>
      </c>
      <c r="L62" s="175"/>
      <c r="M62" s="175"/>
      <c r="N62" s="175">
        <f>'将来負担比率（分子）の構造'!M$45</f>
        <v>63619</v>
      </c>
      <c r="O62" s="175"/>
      <c r="P62" s="175"/>
    </row>
    <row r="63" spans="1:16" x14ac:dyDescent="0.15">
      <c r="A63" s="175" t="s">
        <v>36</v>
      </c>
      <c r="B63" s="175">
        <f>'将来負担比率（分子）の構造'!I$44</f>
        <v>2</v>
      </c>
      <c r="C63" s="175"/>
      <c r="D63" s="175"/>
      <c r="E63" s="175">
        <f>'将来負担比率（分子）の構造'!J$44</f>
        <v>1</v>
      </c>
      <c r="F63" s="175"/>
      <c r="G63" s="175"/>
      <c r="H63" s="175">
        <f>'将来負担比率（分子）の構造'!K$44</f>
        <v>19</v>
      </c>
      <c r="I63" s="175"/>
      <c r="J63" s="175"/>
      <c r="K63" s="175">
        <f>'将来負担比率（分子）の構造'!L$44</f>
        <v>35</v>
      </c>
      <c r="L63" s="175"/>
      <c r="M63" s="175"/>
      <c r="N63" s="175">
        <f>'将来負担比率（分子）の構造'!M$44</f>
        <v>34</v>
      </c>
      <c r="O63" s="175"/>
      <c r="P63" s="175"/>
    </row>
    <row r="64" spans="1:16" x14ac:dyDescent="0.15">
      <c r="A64" s="175" t="s">
        <v>35</v>
      </c>
      <c r="B64" s="175">
        <f>'将来負担比率（分子）の構造'!I$43</f>
        <v>70909</v>
      </c>
      <c r="C64" s="175"/>
      <c r="D64" s="175"/>
      <c r="E64" s="175">
        <f>'将来負担比率（分子）の構造'!J$43</f>
        <v>72308</v>
      </c>
      <c r="F64" s="175"/>
      <c r="G64" s="175"/>
      <c r="H64" s="175">
        <f>'将来負担比率（分子）の構造'!K$43</f>
        <v>70323</v>
      </c>
      <c r="I64" s="175"/>
      <c r="J64" s="175"/>
      <c r="K64" s="175">
        <f>'将来負担比率（分子）の構造'!L$43</f>
        <v>67653</v>
      </c>
      <c r="L64" s="175"/>
      <c r="M64" s="175"/>
      <c r="N64" s="175">
        <f>'将来負担比率（分子）の構造'!M$43</f>
        <v>66053</v>
      </c>
      <c r="O64" s="175"/>
      <c r="P64" s="175"/>
    </row>
    <row r="65" spans="1:16" x14ac:dyDescent="0.15">
      <c r="A65" s="175" t="s">
        <v>34</v>
      </c>
      <c r="B65" s="175">
        <f>'将来負担比率（分子）の構造'!I$42</f>
        <v>1707</v>
      </c>
      <c r="C65" s="175"/>
      <c r="D65" s="175"/>
      <c r="E65" s="175">
        <f>'将来負担比率（分子）の構造'!J$42</f>
        <v>1538</v>
      </c>
      <c r="F65" s="175"/>
      <c r="G65" s="175"/>
      <c r="H65" s="175">
        <f>'将来負担比率（分子）の構造'!K$42</f>
        <v>1353</v>
      </c>
      <c r="I65" s="175"/>
      <c r="J65" s="175"/>
      <c r="K65" s="175">
        <f>'将来負担比率（分子）の構造'!L$42</f>
        <v>1184</v>
      </c>
      <c r="L65" s="175"/>
      <c r="M65" s="175"/>
      <c r="N65" s="175">
        <f>'将来負担比率（分子）の構造'!M$42</f>
        <v>2192</v>
      </c>
      <c r="O65" s="175"/>
      <c r="P65" s="175"/>
    </row>
    <row r="66" spans="1:16" x14ac:dyDescent="0.15">
      <c r="A66" s="175" t="s">
        <v>33</v>
      </c>
      <c r="B66" s="175">
        <f>'将来負担比率（分子）の構造'!I$41</f>
        <v>454325</v>
      </c>
      <c r="C66" s="175"/>
      <c r="D66" s="175"/>
      <c r="E66" s="175">
        <f>'将来負担比率（分子）の構造'!J$41</f>
        <v>481313</v>
      </c>
      <c r="F66" s="175"/>
      <c r="G66" s="175"/>
      <c r="H66" s="175">
        <f>'将来負担比率（分子）の構造'!K$41</f>
        <v>496551</v>
      </c>
      <c r="I66" s="175"/>
      <c r="J66" s="175"/>
      <c r="K66" s="175">
        <f>'将来負担比率（分子）の構造'!L$41</f>
        <v>508448</v>
      </c>
      <c r="L66" s="175"/>
      <c r="M66" s="175"/>
      <c r="N66" s="175">
        <f>'将来負担比率（分子）の構造'!M$41</f>
        <v>511238</v>
      </c>
      <c r="O66" s="175"/>
      <c r="P66" s="175"/>
    </row>
    <row r="67" spans="1:16" x14ac:dyDescent="0.15">
      <c r="A67" s="175" t="s">
        <v>77</v>
      </c>
      <c r="B67" s="175" t="e">
        <f>NA()</f>
        <v>#N/A</v>
      </c>
      <c r="C67" s="175">
        <f>IF(ISNUMBER('将来負担比率（分子）の構造'!I$53), IF('将来負担比率（分子）の構造'!I$53 &lt; 0, 0, '将来負担比率（分子）の構造'!I$53), NA())</f>
        <v>199261</v>
      </c>
      <c r="D67" s="175" t="e">
        <f>NA()</f>
        <v>#N/A</v>
      </c>
      <c r="E67" s="175" t="e">
        <f>NA()</f>
        <v>#N/A</v>
      </c>
      <c r="F67" s="175">
        <f>IF(ISNUMBER('将来負担比率（分子）の構造'!J$53), IF('将来負担比率（分子）の構造'!J$53 &lt; 0, 0, '将来負担比率（分子）の構造'!J$53), NA())</f>
        <v>218620</v>
      </c>
      <c r="G67" s="175" t="e">
        <f>NA()</f>
        <v>#N/A</v>
      </c>
      <c r="H67" s="175" t="e">
        <f>NA()</f>
        <v>#N/A</v>
      </c>
      <c r="I67" s="175">
        <f>IF(ISNUMBER('将来負担比率（分子）の構造'!K$53), IF('将来負担比率（分子）の構造'!K$53 &lt; 0, 0, '将来負担比率（分子）の構造'!K$53), NA())</f>
        <v>213330</v>
      </c>
      <c r="J67" s="175" t="e">
        <f>NA()</f>
        <v>#N/A</v>
      </c>
      <c r="K67" s="175" t="e">
        <f>NA()</f>
        <v>#N/A</v>
      </c>
      <c r="L67" s="175">
        <f>IF(ISNUMBER('将来負担比率（分子）の構造'!L$53), IF('将来負担比率（分子）の構造'!L$53 &lt; 0, 0, '将来負担比率（分子）の構造'!L$53), NA())</f>
        <v>194944</v>
      </c>
      <c r="M67" s="175" t="e">
        <f>NA()</f>
        <v>#N/A</v>
      </c>
      <c r="N67" s="175" t="e">
        <f>NA()</f>
        <v>#N/A</v>
      </c>
      <c r="O67" s="175">
        <f>IF(ISNUMBER('将来負担比率（分子）の構造'!M$53), IF('将来負担比率（分子）の構造'!M$53 &lt; 0, 0, '将来負担比率（分子）の構造'!M$53), NA())</f>
        <v>184634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3699</v>
      </c>
      <c r="C72" s="179">
        <f>基金残高に係る経年分析!G55</f>
        <v>3703</v>
      </c>
      <c r="D72" s="179">
        <f>基金残高に係る経年分析!H55</f>
        <v>4303</v>
      </c>
    </row>
    <row r="73" spans="1:16" x14ac:dyDescent="0.15">
      <c r="A73" s="178" t="s">
        <v>80</v>
      </c>
      <c r="B73" s="179">
        <f>基金残高に係る経年分析!F56</f>
        <v>6309</v>
      </c>
      <c r="C73" s="179">
        <f>基金残高に係る経年分析!G56</f>
        <v>6240</v>
      </c>
      <c r="D73" s="179">
        <f>基金残高に係る経年分析!H56</f>
        <v>5970</v>
      </c>
    </row>
    <row r="74" spans="1:16" x14ac:dyDescent="0.15">
      <c r="A74" s="178" t="s">
        <v>81</v>
      </c>
      <c r="B74" s="179">
        <f>基金残高に係る経年分析!F57</f>
        <v>15126</v>
      </c>
      <c r="C74" s="179">
        <f>基金残高に係る経年分析!G57</f>
        <v>16368</v>
      </c>
      <c r="D74" s="179">
        <f>基金残高に係る経年分析!H57</f>
        <v>18818</v>
      </c>
    </row>
  </sheetData>
  <sheetProtection algorithmName="SHA-512" hashValue="o54Fw8k8jR2Uf1KM3nXQkE9K1YoD5SC1ruLXfz2ATdsXK7A1gbxWa6vBedY26lzYBP/nV1woiOVADGjV99b7dA==" saltValue="nNxw5Hx1OB2HUy8LtJwN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