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M:\◎記録用フォルダ（平成３０年度以降）\16_【大分類】衆議院選挙\02_【中分類】比例代表\01_【小分類：10廃】比例代表管理執行\第50回（令和Ｘ年）\準備（２係末席）\01_起案\02_【特報１】選挙に関するその他の報告について\05_照会（報道発表）\02_期日前投票の中間状況（選挙期日７日前）\"/>
    </mc:Choice>
  </mc:AlternateContent>
  <xr:revisionPtr revIDLastSave="0" documentId="13_ncr:1_{973C3845-E938-4A6A-A561-BA7B2C5A25F3}" xr6:coauthVersionLast="36" xr6:coauthVersionMax="36" xr10:uidLastSave="{00000000-0000-0000-0000-000000000000}"/>
  <bookViews>
    <workbookView xWindow="11508" yWindow="-12" windowWidth="11544" windowHeight="9648" xr2:uid="{00000000-000D-0000-FFFF-FFFF00000000}"/>
  </bookViews>
  <sheets>
    <sheet name="別紙５（7日前）" sheetId="19" r:id="rId1"/>
  </sheets>
  <definedNames>
    <definedName name="a">#N/A</definedName>
    <definedName name="aaa">#N/A</definedName>
    <definedName name="_xlnm.Print_Area" localSheetId="0">'別紙５（7日前）'!$A$1:$J$66</definedName>
    <definedName name="Record45">#N/A</definedName>
    <definedName name="Z_370D59E2_6CE0_466D_BB35_038261674D51_.wvu.PrintArea" localSheetId="0" hidden="1">'別紙５（7日前）'!$A$1:$J$59</definedName>
    <definedName name="Z_532F3828_19DF_465E_AF87_86279F53EEF4_.wvu.PrintArea" localSheetId="0" hidden="1">'別紙５（7日前）'!$A$1:$J$59</definedName>
    <definedName name="Z_8AE591D4_31D0_42D9_825E_01F8564A28DC_.wvu.PrintArea" localSheetId="0" hidden="1">'別紙５（7日前）'!$A$1:$L$66</definedName>
    <definedName name="あ">#N/A</definedName>
  </definedNames>
  <calcPr calcId="191029"/>
</workbook>
</file>

<file path=xl/calcChain.xml><?xml version="1.0" encoding="utf-8"?>
<calcChain xmlns="http://schemas.openxmlformats.org/spreadsheetml/2006/main">
  <c r="H46" i="19" l="1"/>
  <c r="H8" i="19" l="1"/>
  <c r="H39" i="19" l="1"/>
  <c r="I54" i="19" l="1"/>
  <c r="F54" i="19"/>
  <c r="F57" i="19" s="1"/>
  <c r="E54" i="19"/>
  <c r="E57" i="19" s="1"/>
  <c r="G57" i="19" s="1"/>
  <c r="H53" i="19"/>
  <c r="H52" i="19"/>
  <c r="H51" i="19"/>
  <c r="H50" i="19"/>
  <c r="H49" i="19"/>
  <c r="H48" i="19"/>
  <c r="H47" i="19"/>
  <c r="H45" i="19"/>
  <c r="H44" i="19"/>
  <c r="H43" i="19"/>
  <c r="H42" i="19"/>
  <c r="H41" i="19"/>
  <c r="H40"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7" i="19"/>
  <c r="H54" i="19" l="1"/>
</calcChain>
</file>

<file path=xl/sharedStrings.xml><?xml version="1.0" encoding="utf-8"?>
<sst xmlns="http://schemas.openxmlformats.org/spreadsheetml/2006/main" count="66" uniqueCount="66">
  <si>
    <t>北 海 道</t>
  </si>
  <si>
    <t>青 森 県</t>
    <rPh sb="4" eb="5">
      <t>ケン</t>
    </rPh>
    <phoneticPr fontId="3"/>
  </si>
  <si>
    <t>岩 手 県</t>
    <rPh sb="4" eb="5">
      <t>ケン</t>
    </rPh>
    <phoneticPr fontId="3"/>
  </si>
  <si>
    <t>宮 城 県</t>
    <rPh sb="4" eb="5">
      <t>ケン</t>
    </rPh>
    <phoneticPr fontId="3"/>
  </si>
  <si>
    <t>秋 田 県</t>
    <rPh sb="4" eb="5">
      <t>ケン</t>
    </rPh>
    <phoneticPr fontId="3"/>
  </si>
  <si>
    <t>山 形 県</t>
    <rPh sb="4" eb="5">
      <t>ケン</t>
    </rPh>
    <phoneticPr fontId="3"/>
  </si>
  <si>
    <t>福 島 県</t>
    <rPh sb="4" eb="5">
      <t>ケン</t>
    </rPh>
    <phoneticPr fontId="3"/>
  </si>
  <si>
    <t>茨 城 県</t>
    <rPh sb="4" eb="5">
      <t>ケン</t>
    </rPh>
    <phoneticPr fontId="3"/>
  </si>
  <si>
    <t>栃 木 県</t>
    <rPh sb="4" eb="5">
      <t>ケン</t>
    </rPh>
    <phoneticPr fontId="3"/>
  </si>
  <si>
    <t>群 馬 県</t>
    <rPh sb="4" eb="5">
      <t>ケン</t>
    </rPh>
    <phoneticPr fontId="3"/>
  </si>
  <si>
    <t>埼 玉 県</t>
    <rPh sb="4" eb="5">
      <t>ケン</t>
    </rPh>
    <phoneticPr fontId="3"/>
  </si>
  <si>
    <t>千 葉 県</t>
    <rPh sb="4" eb="5">
      <t>ケン</t>
    </rPh>
    <phoneticPr fontId="3"/>
  </si>
  <si>
    <t>東 京 都</t>
    <rPh sb="4" eb="5">
      <t>ト</t>
    </rPh>
    <phoneticPr fontId="3"/>
  </si>
  <si>
    <t>神奈川県</t>
    <rPh sb="3" eb="4">
      <t>ケン</t>
    </rPh>
    <phoneticPr fontId="3"/>
  </si>
  <si>
    <t>新 潟 県</t>
    <rPh sb="4" eb="5">
      <t>ケン</t>
    </rPh>
    <phoneticPr fontId="3"/>
  </si>
  <si>
    <t>富 山 県</t>
    <rPh sb="4" eb="5">
      <t>ケン</t>
    </rPh>
    <phoneticPr fontId="3"/>
  </si>
  <si>
    <t>石 川 県</t>
    <rPh sb="4" eb="5">
      <t>ケン</t>
    </rPh>
    <phoneticPr fontId="3"/>
  </si>
  <si>
    <t>福 井 県</t>
    <rPh sb="4" eb="5">
      <t>ケン</t>
    </rPh>
    <phoneticPr fontId="3"/>
  </si>
  <si>
    <t>山 梨 県</t>
    <rPh sb="4" eb="5">
      <t>ケン</t>
    </rPh>
    <phoneticPr fontId="3"/>
  </si>
  <si>
    <t>長 野 県</t>
    <rPh sb="4" eb="5">
      <t>ケン</t>
    </rPh>
    <phoneticPr fontId="3"/>
  </si>
  <si>
    <t>岐 阜 県</t>
    <rPh sb="4" eb="5">
      <t>ケン</t>
    </rPh>
    <phoneticPr fontId="3"/>
  </si>
  <si>
    <t>静 岡 県</t>
    <rPh sb="4" eb="5">
      <t>ケン</t>
    </rPh>
    <phoneticPr fontId="3"/>
  </si>
  <si>
    <t>愛 知 県</t>
    <rPh sb="4" eb="5">
      <t>ケン</t>
    </rPh>
    <phoneticPr fontId="3"/>
  </si>
  <si>
    <t>三 重 県</t>
    <rPh sb="4" eb="5">
      <t>ケン</t>
    </rPh>
    <phoneticPr fontId="3"/>
  </si>
  <si>
    <t>滋 賀 県</t>
    <rPh sb="4" eb="5">
      <t>ケン</t>
    </rPh>
    <phoneticPr fontId="3"/>
  </si>
  <si>
    <t>京 都 府</t>
    <rPh sb="4" eb="5">
      <t>フ</t>
    </rPh>
    <phoneticPr fontId="3"/>
  </si>
  <si>
    <t>大 阪 府</t>
    <rPh sb="4" eb="5">
      <t>フ</t>
    </rPh>
    <phoneticPr fontId="3"/>
  </si>
  <si>
    <t>兵 庫 県</t>
    <rPh sb="4" eb="5">
      <t>ケン</t>
    </rPh>
    <phoneticPr fontId="3"/>
  </si>
  <si>
    <t>奈 良 県</t>
    <rPh sb="4" eb="5">
      <t>ケン</t>
    </rPh>
    <phoneticPr fontId="3"/>
  </si>
  <si>
    <t>和歌山県</t>
    <rPh sb="3" eb="4">
      <t>ケン</t>
    </rPh>
    <phoneticPr fontId="3"/>
  </si>
  <si>
    <t>鳥 取 県</t>
    <rPh sb="4" eb="5">
      <t>ケン</t>
    </rPh>
    <phoneticPr fontId="3"/>
  </si>
  <si>
    <t>島 根 県</t>
    <rPh sb="4" eb="5">
      <t>ケン</t>
    </rPh>
    <phoneticPr fontId="3"/>
  </si>
  <si>
    <t>岡 山 県</t>
    <rPh sb="4" eb="5">
      <t>ケン</t>
    </rPh>
    <phoneticPr fontId="3"/>
  </si>
  <si>
    <t>広 島 県</t>
    <rPh sb="4" eb="5">
      <t>ケン</t>
    </rPh>
    <phoneticPr fontId="3"/>
  </si>
  <si>
    <t>山 口 県</t>
    <rPh sb="4" eb="5">
      <t>ケン</t>
    </rPh>
    <phoneticPr fontId="3"/>
  </si>
  <si>
    <t>徳 島 県</t>
    <rPh sb="4" eb="5">
      <t>ケン</t>
    </rPh>
    <phoneticPr fontId="3"/>
  </si>
  <si>
    <t>香 川 県</t>
    <rPh sb="4" eb="5">
      <t>ケン</t>
    </rPh>
    <phoneticPr fontId="3"/>
  </si>
  <si>
    <t>愛 媛 県</t>
    <rPh sb="4" eb="5">
      <t>ケン</t>
    </rPh>
    <phoneticPr fontId="3"/>
  </si>
  <si>
    <t>高 知 県</t>
    <rPh sb="4" eb="5">
      <t>ケン</t>
    </rPh>
    <phoneticPr fontId="3"/>
  </si>
  <si>
    <t>福 岡 県</t>
    <rPh sb="4" eb="5">
      <t>ケン</t>
    </rPh>
    <phoneticPr fontId="3"/>
  </si>
  <si>
    <t>佐 賀 県</t>
    <rPh sb="4" eb="5">
      <t>ケン</t>
    </rPh>
    <phoneticPr fontId="3"/>
  </si>
  <si>
    <t>長 崎 県</t>
    <rPh sb="4" eb="5">
      <t>ケン</t>
    </rPh>
    <phoneticPr fontId="3"/>
  </si>
  <si>
    <t>熊 本 県</t>
    <rPh sb="4" eb="5">
      <t>ケン</t>
    </rPh>
    <phoneticPr fontId="3"/>
  </si>
  <si>
    <t>大 分 県</t>
    <rPh sb="4" eb="5">
      <t>ケン</t>
    </rPh>
    <phoneticPr fontId="3"/>
  </si>
  <si>
    <t>宮 崎 県</t>
    <rPh sb="4" eb="5">
      <t>ケン</t>
    </rPh>
    <phoneticPr fontId="3"/>
  </si>
  <si>
    <t>鹿児島県</t>
    <rPh sb="3" eb="4">
      <t>ケン</t>
    </rPh>
    <phoneticPr fontId="3"/>
  </si>
  <si>
    <t>沖 縄 県</t>
    <rPh sb="4" eb="5">
      <t>ケン</t>
    </rPh>
    <phoneticPr fontId="3"/>
  </si>
  <si>
    <t>都道府県名</t>
    <rPh sb="0" eb="4">
      <t>トドウフケン</t>
    </rPh>
    <rPh sb="4" eb="5">
      <t>メイ</t>
    </rPh>
    <phoneticPr fontId="3"/>
  </si>
  <si>
    <t>合計</t>
    <rPh sb="0" eb="1">
      <t>ゴウ</t>
    </rPh>
    <rPh sb="1" eb="2">
      <t>ケイ</t>
    </rPh>
    <phoneticPr fontId="3"/>
  </si>
  <si>
    <t>参　　　　　　考</t>
    <rPh sb="0" eb="1">
      <t>サン</t>
    </rPh>
    <rPh sb="7" eb="8">
      <t>コウ</t>
    </rPh>
    <phoneticPr fontId="10"/>
  </si>
  <si>
    <t>前回期日前投票者数　　　　　　　　　 　　　（　最　終　）</t>
    <rPh sb="0" eb="2">
      <t>ゼンカイ</t>
    </rPh>
    <rPh sb="2" eb="5">
      <t>キジツマエ</t>
    </rPh>
    <rPh sb="5" eb="7">
      <t>トウヒョウ</t>
    </rPh>
    <rPh sb="7" eb="8">
      <t>シャ</t>
    </rPh>
    <rPh sb="8" eb="9">
      <t>スウ</t>
    </rPh>
    <rPh sb="24" eb="27">
      <t>サイシュウ</t>
    </rPh>
    <phoneticPr fontId="3"/>
  </si>
  <si>
    <t>Ａ</t>
    <phoneticPr fontId="3"/>
  </si>
  <si>
    <t>Ｂ</t>
    <phoneticPr fontId="3"/>
  </si>
  <si>
    <t>比較(A/B)</t>
    <rPh sb="0" eb="2">
      <t>ヒカク</t>
    </rPh>
    <phoneticPr fontId="3"/>
  </si>
  <si>
    <t>（参考）</t>
    <rPh sb="1" eb="3">
      <t>サンコウ</t>
    </rPh>
    <phoneticPr fontId="10"/>
  </si>
  <si>
    <t>Ｃ（※１）</t>
    <phoneticPr fontId="10"/>
  </si>
  <si>
    <t>Ｄ（※２）</t>
    <phoneticPr fontId="10"/>
  </si>
  <si>
    <t>Ｃ－Ｄ</t>
    <phoneticPr fontId="10"/>
  </si>
  <si>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0"/>
  </si>
  <si>
    <t>期日前投票の中間状況（選挙期日７日前現在）</t>
    <rPh sb="0" eb="2">
      <t>キジツ</t>
    </rPh>
    <rPh sb="2" eb="3">
      <t>ゼン</t>
    </rPh>
    <rPh sb="3" eb="5">
      <t>トウヒョウ</t>
    </rPh>
    <rPh sb="6" eb="8">
      <t>チュウカン</t>
    </rPh>
    <rPh sb="8" eb="10">
      <t>ジョウキョウ</t>
    </rPh>
    <rPh sb="11" eb="13">
      <t>センキョ</t>
    </rPh>
    <rPh sb="13" eb="15">
      <t>キジツ</t>
    </rPh>
    <rPh sb="16" eb="17">
      <t>ニチ</t>
    </rPh>
    <rPh sb="17" eb="18">
      <t>マエ</t>
    </rPh>
    <rPh sb="18" eb="20">
      <t>ゲンザイ</t>
    </rPh>
    <phoneticPr fontId="3"/>
  </si>
  <si>
    <t>前回（令和３年）</t>
    <phoneticPr fontId="3"/>
  </si>
  <si>
    <t>※２　令和３年衆議院議員総選挙における選挙当日有権者数（在外含む）に占める割合である。</t>
    <rPh sb="10" eb="12">
      <t>ギイン</t>
    </rPh>
    <rPh sb="12" eb="13">
      <t>ソウ</t>
    </rPh>
    <rPh sb="13" eb="15">
      <t>センキョ</t>
    </rPh>
    <rPh sb="19" eb="21">
      <t>センキョ</t>
    </rPh>
    <rPh sb="21" eb="23">
      <t>トウジツ</t>
    </rPh>
    <rPh sb="23" eb="26">
      <t>ユウケンシャ</t>
    </rPh>
    <rPh sb="26" eb="27">
      <t>スウ</t>
    </rPh>
    <rPh sb="28" eb="30">
      <t>ザイガイ</t>
    </rPh>
    <rPh sb="30" eb="31">
      <t>フク</t>
    </rPh>
    <rPh sb="34" eb="35">
      <t>シ</t>
    </rPh>
    <rPh sb="37" eb="39">
      <t>ワリアイ</t>
    </rPh>
    <phoneticPr fontId="10"/>
  </si>
  <si>
    <t>※１　選挙時登録日現在選挙人名簿登録者数と公示日前日現在在外選挙人名簿登録者数を合算した数に占める割合</t>
    <rPh sb="46" eb="47">
      <t>シ</t>
    </rPh>
    <rPh sb="49" eb="51">
      <t>ワリアイ</t>
    </rPh>
    <phoneticPr fontId="10"/>
  </si>
  <si>
    <t xml:space="preserve">    である。</t>
    <phoneticPr fontId="1"/>
  </si>
  <si>
    <t>期日前投票者数
（小選挙区選挙）</t>
    <rPh sb="0" eb="1">
      <t>キ</t>
    </rPh>
    <rPh sb="1" eb="2">
      <t>ヒ</t>
    </rPh>
    <rPh sb="2" eb="3">
      <t>ゼン</t>
    </rPh>
    <rPh sb="3" eb="5">
      <t>トウヒョウ</t>
    </rPh>
    <rPh sb="5" eb="6">
      <t>シャ</t>
    </rPh>
    <rPh sb="6" eb="7">
      <t>スウ</t>
    </rPh>
    <rPh sb="9" eb="10">
      <t>ショウ</t>
    </rPh>
    <rPh sb="10" eb="13">
      <t>センキョク</t>
    </rPh>
    <rPh sb="13" eb="15">
      <t>センキョ</t>
    </rPh>
    <phoneticPr fontId="3"/>
  </si>
  <si>
    <t>令和６年１０月２７日訂正発表</t>
    <rPh sb="3" eb="4">
      <t>ネン</t>
    </rPh>
    <rPh sb="6" eb="7">
      <t>ガツ</t>
    </rPh>
    <rPh sb="9" eb="10">
      <t>ニチ</t>
    </rPh>
    <rPh sb="10" eb="12">
      <t>テイセイ</t>
    </rPh>
    <rPh sb="12" eb="14">
      <t>ハッピョウ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</si>
</sst>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0\)"/>
    <numFmt numFmtId="179" formatCode="0.00_ "/>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Ｐゴシック"/>
      <family val="3"/>
      <charset val="128"/>
    </font>
    <font>
      <b/>
      <sz val="11"/>
      <name val="ＭＳ 明朝"/>
      <family val="1"/>
      <charset val="128"/>
    </font>
    <font>
      <b/>
      <sz val="15"/>
      <name val="ＭＳ ゴシック"/>
      <family val="3"/>
      <charset val="128"/>
    </font>
    <font>
      <sz val="11"/>
      <color theme="1"/>
      <name val="ＭＳ Ｐゴシック"/>
      <family val="2"/>
      <charset val="128"/>
      <scheme val="minor"/>
    </font>
    <font>
      <b/>
      <sz val="15"/>
      <name val="ＭＳ 明朝"/>
      <family val="1"/>
      <charset val="128"/>
    </font>
    <font>
      <sz val="11"/>
      <color theme="1"/>
      <name val="ＭＳ Ｐゴシック"/>
      <family val="2"/>
      <scheme val="minor"/>
    </font>
    <font>
      <sz val="11"/>
      <color rgb="FFFF0000"/>
      <name val="ＭＳ 明朝"/>
      <family val="1"/>
      <charset val="128"/>
    </font>
    <font>
      <strike/>
      <sz val="11"/>
      <name val="ＭＳ 明朝"/>
      <family val="1"/>
      <charset val="128"/>
    </font>
  </fonts>
  <fills count="2">
    <fill>
      <patternFill patternType="none"/>
    </fill>
    <fill>
      <patternFill patternType="gray125"/>
    </fill>
  </fills>
  <borders count="75">
    <border>
      <left/>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double">
        <color indexed="64"/>
      </left>
      <right/>
      <top style="medium">
        <color indexed="64"/>
      </top>
      <bottom/>
      <diagonal/>
    </border>
    <border>
      <left style="medium">
        <color indexed="64"/>
      </left>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double">
        <color indexed="64"/>
      </right>
      <top style="hair">
        <color indexed="64"/>
      </top>
      <bottom style="hair">
        <color indexed="64"/>
      </bottom>
      <diagonal/>
    </border>
    <border>
      <left/>
      <right/>
      <top style="thin">
        <color indexed="64"/>
      </top>
      <bottom/>
      <diagonal/>
    </border>
    <border>
      <left/>
      <right/>
      <top style="hair">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double">
        <color indexed="64"/>
      </right>
      <top/>
      <bottom style="hair">
        <color indexed="64"/>
      </bottom>
      <diagonal/>
    </border>
    <border>
      <left/>
      <right style="double">
        <color indexed="64"/>
      </right>
      <top style="hair">
        <color indexed="64"/>
      </top>
      <bottom style="thin">
        <color indexed="64"/>
      </bottom>
      <diagonal/>
    </border>
    <border>
      <left/>
      <right style="double">
        <color indexed="64"/>
      </right>
      <top style="hair">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double">
        <color indexed="64"/>
      </bottom>
      <diagonal/>
    </border>
    <border>
      <left/>
      <right style="thin">
        <color indexed="64"/>
      </right>
      <top style="double">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double">
        <color indexed="64"/>
      </bottom>
      <diagonal/>
    </border>
    <border>
      <left style="thin">
        <color indexed="64"/>
      </left>
      <right/>
      <top style="medium">
        <color indexed="64"/>
      </top>
      <bottom/>
      <diagonal/>
    </border>
    <border>
      <left/>
      <right/>
      <top/>
      <bottom style="medium">
        <color indexed="64"/>
      </bottom>
      <diagonal/>
    </border>
  </borders>
  <cellStyleXfs count="16">
    <xf numFmtId="0" fontId="0" fillId="0" borderId="0">
      <alignment vertical="center"/>
    </xf>
    <xf numFmtId="0" fontId="2" fillId="0" borderId="0">
      <alignment vertical="center"/>
    </xf>
    <xf numFmtId="0" fontId="2" fillId="0" borderId="0"/>
    <xf numFmtId="0" fontId="2" fillId="0" borderId="0"/>
    <xf numFmtId="0" fontId="8" fillId="0" borderId="0" applyFill="0" applyBorder="0" applyProtection="0">
      <alignment vertical="center"/>
    </xf>
    <xf numFmtId="38" fontId="9" fillId="0" borderId="0" applyFont="0" applyFill="0" applyBorder="0" applyAlignment="0" applyProtection="0"/>
    <xf numFmtId="0" fontId="2" fillId="0" borderId="0"/>
    <xf numFmtId="0" fontId="13" fillId="0" borderId="0">
      <alignment vertical="center"/>
    </xf>
    <xf numFmtId="0" fontId="13" fillId="0" borderId="0">
      <alignment vertical="center"/>
    </xf>
    <xf numFmtId="0" fontId="13" fillId="0" borderId="0">
      <alignment vertical="center"/>
    </xf>
    <xf numFmtId="0" fontId="15" fillId="0" borderId="0">
      <alignment vertical="center"/>
    </xf>
    <xf numFmtId="0" fontId="13" fillId="0" borderId="0">
      <alignment vertical="center"/>
    </xf>
    <xf numFmtId="0" fontId="2" fillId="0" borderId="0"/>
    <xf numFmtId="0" fontId="13" fillId="0" borderId="0">
      <alignment vertical="center"/>
    </xf>
    <xf numFmtId="0" fontId="2" fillId="0" borderId="0">
      <alignment vertical="center"/>
    </xf>
    <xf numFmtId="9" fontId="13" fillId="0" borderId="0" applyFont="0" applyFill="0" applyBorder="0" applyAlignment="0" applyProtection="0">
      <alignment vertical="center"/>
    </xf>
  </cellStyleXfs>
  <cellXfs count="133">
    <xf numFmtId="0" fontId="0" fillId="0" borderId="0" xfId="0">
      <alignment vertical="center"/>
    </xf>
    <xf numFmtId="20" fontId="4" fillId="0" borderId="0" xfId="1" applyNumberFormat="1" applyFont="1" applyFill="1" applyAlignment="1">
      <alignment vertical="center"/>
    </xf>
    <xf numFmtId="176" fontId="4" fillId="0" borderId="1" xfId="1" applyNumberFormat="1" applyFont="1" applyBorder="1" applyAlignment="1">
      <alignment horizontal="center" vertical="center" shrinkToFit="1"/>
    </xf>
    <xf numFmtId="176" fontId="4" fillId="0" borderId="2" xfId="1" applyNumberFormat="1" applyFont="1" applyBorder="1" applyAlignment="1">
      <alignment horizontal="center" vertical="center" shrinkToFit="1"/>
    </xf>
    <xf numFmtId="176" fontId="4" fillId="0" borderId="3" xfId="1" applyNumberFormat="1" applyFont="1" applyBorder="1" applyAlignment="1">
      <alignment horizontal="center" vertical="center" shrinkToFit="1"/>
    </xf>
    <xf numFmtId="176" fontId="4" fillId="0" borderId="4" xfId="1" applyNumberFormat="1" applyFont="1" applyBorder="1" applyAlignment="1">
      <alignment horizontal="center" vertical="center" shrinkToFit="1"/>
    </xf>
    <xf numFmtId="176" fontId="4" fillId="0" borderId="16" xfId="1" applyNumberFormat="1" applyFont="1" applyBorder="1" applyAlignment="1">
      <alignment vertical="center" shrinkToFit="1"/>
    </xf>
    <xf numFmtId="176" fontId="4" fillId="0" borderId="17" xfId="1" applyNumberFormat="1" applyFont="1" applyBorder="1" applyAlignment="1">
      <alignment vertical="center" shrinkToFit="1"/>
    </xf>
    <xf numFmtId="176" fontId="4" fillId="0" borderId="20" xfId="1" applyNumberFormat="1" applyFont="1" applyBorder="1" applyAlignment="1">
      <alignment vertical="center" shrinkToFit="1"/>
    </xf>
    <xf numFmtId="176" fontId="4" fillId="0" borderId="19" xfId="1" applyNumberFormat="1" applyFont="1" applyBorder="1" applyAlignment="1">
      <alignment vertical="center" shrinkToFit="1"/>
    </xf>
    <xf numFmtId="178" fontId="4" fillId="0" borderId="4" xfId="2" applyNumberFormat="1" applyFont="1" applyBorder="1" applyAlignment="1">
      <alignment vertical="center"/>
    </xf>
    <xf numFmtId="178" fontId="4" fillId="0" borderId="2" xfId="2" applyNumberFormat="1" applyFont="1" applyBorder="1" applyAlignment="1">
      <alignment vertical="center"/>
    </xf>
    <xf numFmtId="178" fontId="4" fillId="0" borderId="3" xfId="2" applyNumberFormat="1" applyFont="1" applyBorder="1" applyAlignment="1">
      <alignment vertical="center"/>
    </xf>
    <xf numFmtId="178" fontId="4" fillId="0" borderId="1" xfId="2" applyNumberFormat="1" applyFont="1" applyBorder="1" applyAlignment="1">
      <alignment vertical="center"/>
    </xf>
    <xf numFmtId="178" fontId="4" fillId="0" borderId="18" xfId="2" applyNumberFormat="1" applyFont="1" applyBorder="1" applyAlignment="1">
      <alignment vertical="center"/>
    </xf>
    <xf numFmtId="178" fontId="4" fillId="0" borderId="35" xfId="2" applyNumberFormat="1" applyFont="1" applyBorder="1" applyAlignment="1">
      <alignment vertical="center"/>
    </xf>
    <xf numFmtId="178" fontId="4" fillId="0" borderId="36" xfId="2" applyNumberFormat="1" applyFont="1" applyBorder="1" applyAlignment="1">
      <alignment vertical="center"/>
    </xf>
    <xf numFmtId="178" fontId="4" fillId="0" borderId="23" xfId="2" applyNumberFormat="1" applyFont="1" applyBorder="1" applyAlignment="1">
      <alignment vertical="center"/>
    </xf>
    <xf numFmtId="0" fontId="7" fillId="0" borderId="0" xfId="0" applyFont="1">
      <alignment vertical="center"/>
    </xf>
    <xf numFmtId="58" fontId="6" fillId="0" borderId="0" xfId="2" applyNumberFormat="1" applyFont="1" applyFill="1" applyBorder="1" applyAlignment="1">
      <alignment horizontal="center" vertical="center"/>
    </xf>
    <xf numFmtId="58" fontId="6" fillId="0" borderId="0" xfId="2" applyNumberFormat="1" applyFont="1" applyFill="1" applyBorder="1" applyAlignment="1">
      <alignment horizontal="right" vertical="center"/>
    </xf>
    <xf numFmtId="176" fontId="14" fillId="0" borderId="0" xfId="1" applyNumberFormat="1" applyFont="1" applyAlignment="1">
      <alignment vertical="center"/>
    </xf>
    <xf numFmtId="0" fontId="6" fillId="0" borderId="0" xfId="3" applyFont="1" applyFill="1" applyAlignment="1"/>
    <xf numFmtId="0" fontId="5" fillId="0" borderId="0" xfId="3" applyFont="1" applyFill="1" applyAlignment="1">
      <alignment vertical="center"/>
    </xf>
    <xf numFmtId="0" fontId="4" fillId="0" borderId="0" xfId="1" applyFont="1">
      <alignment vertical="center"/>
    </xf>
    <xf numFmtId="0" fontId="4" fillId="0" borderId="0" xfId="2" applyFont="1" applyFill="1" applyAlignment="1">
      <alignment vertical="center"/>
    </xf>
    <xf numFmtId="0" fontId="4" fillId="0" borderId="30" xfId="2" applyFont="1" applyFill="1" applyBorder="1" applyAlignment="1">
      <alignment horizontal="center" vertical="center"/>
    </xf>
    <xf numFmtId="0" fontId="4" fillId="0" borderId="33" xfId="2" applyFont="1" applyBorder="1" applyAlignment="1">
      <alignment horizontal="right" vertical="center"/>
    </xf>
    <xf numFmtId="177" fontId="4" fillId="0" borderId="6" xfId="2" applyNumberFormat="1" applyFont="1" applyFill="1" applyBorder="1" applyAlignment="1">
      <alignment vertical="center"/>
    </xf>
    <xf numFmtId="177" fontId="4" fillId="0" borderId="7" xfId="2" applyNumberFormat="1" applyFont="1" applyFill="1" applyBorder="1" applyAlignment="1">
      <alignment vertical="center"/>
    </xf>
    <xf numFmtId="177" fontId="4" fillId="0" borderId="2" xfId="2" applyNumberFormat="1" applyFont="1" applyFill="1" applyBorder="1" applyAlignment="1">
      <alignment horizontal="right" vertical="center"/>
    </xf>
    <xf numFmtId="177" fontId="4" fillId="0" borderId="12" xfId="2" applyNumberFormat="1" applyFont="1" applyFill="1" applyBorder="1" applyAlignment="1">
      <alignment vertical="center"/>
    </xf>
    <xf numFmtId="177" fontId="4" fillId="0" borderId="10" xfId="2" applyNumberFormat="1" applyFont="1" applyFill="1" applyBorder="1" applyAlignment="1">
      <alignment vertical="center"/>
    </xf>
    <xf numFmtId="177" fontId="4" fillId="0" borderId="11" xfId="2" applyNumberFormat="1" applyFont="1" applyFill="1" applyBorder="1" applyAlignment="1">
      <alignment vertical="center"/>
    </xf>
    <xf numFmtId="10" fontId="4" fillId="0" borderId="25" xfId="2" applyNumberFormat="1" applyFont="1" applyFill="1" applyBorder="1" applyAlignment="1">
      <alignment horizontal="right" vertical="center"/>
    </xf>
    <xf numFmtId="177" fontId="4" fillId="0" borderId="8" xfId="2" applyNumberFormat="1" applyFont="1" applyFill="1" applyBorder="1" applyAlignment="1">
      <alignment vertical="center"/>
    </xf>
    <xf numFmtId="177" fontId="4" fillId="0" borderId="38" xfId="2" applyNumberFormat="1" applyFont="1" applyFill="1" applyBorder="1" applyAlignment="1">
      <alignment horizontal="right" vertical="center"/>
    </xf>
    <xf numFmtId="177" fontId="4" fillId="0" borderId="9" xfId="2" applyNumberFormat="1" applyFont="1" applyFill="1" applyBorder="1" applyAlignment="1">
      <alignment vertical="center"/>
    </xf>
    <xf numFmtId="0" fontId="4" fillId="0" borderId="0" xfId="3" applyFont="1" applyFill="1"/>
    <xf numFmtId="0" fontId="6" fillId="0" borderId="0" xfId="3" applyFont="1" applyFill="1"/>
    <xf numFmtId="0" fontId="6" fillId="0" borderId="0" xfId="2" applyFont="1" applyFill="1" applyAlignment="1">
      <alignment vertical="center"/>
    </xf>
    <xf numFmtId="0" fontId="4" fillId="0" borderId="14" xfId="2" applyFont="1" applyFill="1" applyBorder="1" applyAlignment="1">
      <alignment horizontal="center" vertical="center"/>
    </xf>
    <xf numFmtId="0" fontId="4" fillId="0" borderId="0" xfId="2" applyFont="1" applyFill="1" applyBorder="1" applyAlignment="1">
      <alignment horizontal="center" vertical="center"/>
    </xf>
    <xf numFmtId="177" fontId="4" fillId="0" borderId="0" xfId="2" applyNumberFormat="1" applyFont="1" applyFill="1" applyBorder="1" applyAlignment="1">
      <alignment vertical="center"/>
    </xf>
    <xf numFmtId="0" fontId="4" fillId="0" borderId="0" xfId="2" applyFont="1" applyFill="1" applyBorder="1" applyAlignment="1">
      <alignment vertical="center"/>
    </xf>
    <xf numFmtId="177" fontId="11" fillId="0" borderId="40" xfId="2" applyNumberFormat="1" applyFont="1" applyFill="1" applyBorder="1" applyAlignment="1">
      <alignment horizontal="right" vertical="center"/>
    </xf>
    <xf numFmtId="177" fontId="4" fillId="0" borderId="40" xfId="2" applyNumberFormat="1" applyFont="1" applyFill="1" applyBorder="1" applyAlignment="1">
      <alignment horizontal="right" vertical="center"/>
    </xf>
    <xf numFmtId="177" fontId="4" fillId="0" borderId="41" xfId="3" applyNumberFormat="1" applyFont="1" applyFill="1" applyBorder="1" applyAlignment="1">
      <alignment vertical="center"/>
    </xf>
    <xf numFmtId="179" fontId="4" fillId="0" borderId="43" xfId="3" applyNumberFormat="1" applyFont="1" applyFill="1" applyBorder="1" applyAlignment="1">
      <alignment vertical="center"/>
    </xf>
    <xf numFmtId="10" fontId="4" fillId="0" borderId="42" xfId="3" applyNumberFormat="1" applyFont="1" applyFill="1" applyBorder="1" applyAlignment="1">
      <alignment vertical="center"/>
    </xf>
    <xf numFmtId="10" fontId="4" fillId="0" borderId="39" xfId="15" applyNumberFormat="1" applyFont="1" applyFill="1" applyBorder="1" applyAlignment="1">
      <alignment vertical="center"/>
    </xf>
    <xf numFmtId="0" fontId="5" fillId="0" borderId="0" xfId="3" applyFont="1" applyFill="1" applyAlignment="1">
      <alignment vertical="center"/>
    </xf>
    <xf numFmtId="0" fontId="4" fillId="0" borderId="0"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0" xfId="2" applyFont="1" applyFill="1" applyBorder="1" applyAlignment="1">
      <alignment horizontal="center" vertical="center" shrinkToFit="1"/>
    </xf>
    <xf numFmtId="0" fontId="5" fillId="0" borderId="0" xfId="3" applyFont="1" applyFill="1" applyAlignment="1">
      <alignment vertical="center"/>
    </xf>
    <xf numFmtId="0" fontId="5" fillId="0" borderId="0" xfId="3" applyFont="1" applyFill="1" applyAlignment="1">
      <alignment vertical="center"/>
    </xf>
    <xf numFmtId="178" fontId="16" fillId="0" borderId="54" xfId="2" applyNumberFormat="1" applyFont="1" applyBorder="1" applyAlignment="1">
      <alignment vertical="center"/>
    </xf>
    <xf numFmtId="0" fontId="4" fillId="0" borderId="55" xfId="2" applyFont="1" applyFill="1" applyBorder="1" applyAlignment="1">
      <alignment horizontal="center" vertical="center"/>
    </xf>
    <xf numFmtId="0" fontId="4" fillId="0" borderId="58" xfId="2" applyFont="1" applyBorder="1" applyAlignment="1">
      <alignment horizontal="center" vertical="center"/>
    </xf>
    <xf numFmtId="10" fontId="4" fillId="0" borderId="14" xfId="2" applyNumberFormat="1" applyFont="1" applyFill="1" applyBorder="1" applyAlignment="1">
      <alignment horizontal="right" vertical="center"/>
    </xf>
    <xf numFmtId="179" fontId="4" fillId="0" borderId="0" xfId="3" applyNumberFormat="1" applyFont="1" applyFill="1" applyBorder="1" applyAlignment="1">
      <alignment vertical="center"/>
    </xf>
    <xf numFmtId="10" fontId="4" fillId="0" borderId="0" xfId="3" applyNumberFormat="1" applyFont="1" applyFill="1" applyBorder="1" applyAlignment="1">
      <alignment vertical="center"/>
    </xf>
    <xf numFmtId="178" fontId="4" fillId="0" borderId="60" xfId="2" applyNumberFormat="1" applyFont="1" applyBorder="1" applyAlignment="1">
      <alignment vertical="center"/>
    </xf>
    <xf numFmtId="178" fontId="4" fillId="0" borderId="54" xfId="2" applyNumberFormat="1" applyFont="1" applyBorder="1" applyAlignment="1">
      <alignment vertical="center"/>
    </xf>
    <xf numFmtId="177" fontId="4" fillId="0" borderId="54" xfId="2" applyNumberFormat="1" applyFont="1" applyFill="1" applyBorder="1" applyAlignment="1">
      <alignment horizontal="right" vertical="center"/>
    </xf>
    <xf numFmtId="178" fontId="4" fillId="0" borderId="61" xfId="2" applyNumberFormat="1" applyFont="1" applyBorder="1" applyAlignment="1">
      <alignment vertical="center"/>
    </xf>
    <xf numFmtId="178" fontId="4" fillId="0" borderId="62" xfId="2" applyNumberFormat="1" applyFont="1" applyBorder="1" applyAlignment="1">
      <alignment vertical="center"/>
    </xf>
    <xf numFmtId="178" fontId="4" fillId="0" borderId="63" xfId="2" applyNumberFormat="1" applyFont="1" applyBorder="1" applyAlignment="1">
      <alignment vertical="center"/>
    </xf>
    <xf numFmtId="178" fontId="16" fillId="0" borderId="60" xfId="2" applyNumberFormat="1" applyFont="1" applyBorder="1" applyAlignment="1">
      <alignment vertical="center"/>
    </xf>
    <xf numFmtId="178" fontId="4" fillId="0" borderId="64" xfId="2" applyNumberFormat="1" applyFont="1" applyBorder="1" applyAlignment="1">
      <alignment vertical="center"/>
    </xf>
    <xf numFmtId="177" fontId="16" fillId="0" borderId="65" xfId="2" applyNumberFormat="1" applyFont="1" applyFill="1" applyBorder="1" applyAlignment="1">
      <alignment horizontal="right" vertical="center"/>
    </xf>
    <xf numFmtId="176" fontId="4" fillId="0" borderId="66" xfId="1" applyNumberFormat="1" applyFont="1" applyBorder="1" applyAlignment="1">
      <alignment horizontal="center" vertical="center" shrinkToFit="1"/>
    </xf>
    <xf numFmtId="176" fontId="4" fillId="0" borderId="67" xfId="1" applyNumberFormat="1" applyFont="1" applyBorder="1" applyAlignment="1">
      <alignment horizontal="center" vertical="center" shrinkToFit="1"/>
    </xf>
    <xf numFmtId="176" fontId="4" fillId="0" borderId="68" xfId="1" applyNumberFormat="1" applyFont="1" applyBorder="1" applyAlignment="1">
      <alignment horizontal="center" vertical="center" shrinkToFit="1"/>
    </xf>
    <xf numFmtId="176" fontId="4" fillId="0" borderId="69" xfId="1" applyNumberFormat="1" applyFont="1" applyBorder="1" applyAlignment="1">
      <alignment horizontal="center" vertical="center" shrinkToFit="1"/>
    </xf>
    <xf numFmtId="176" fontId="4" fillId="0" borderId="70" xfId="1" applyNumberFormat="1" applyFont="1" applyBorder="1" applyAlignment="1">
      <alignment horizontal="center" vertical="center" shrinkToFit="1"/>
    </xf>
    <xf numFmtId="178" fontId="17" fillId="0" borderId="67" xfId="2" applyNumberFormat="1" applyFont="1" applyBorder="1" applyAlignment="1">
      <alignment vertical="center"/>
    </xf>
    <xf numFmtId="177" fontId="17" fillId="0" borderId="69" xfId="1" applyNumberFormat="1" applyFont="1" applyBorder="1" applyAlignment="1">
      <alignment horizontal="right" vertical="center" shrinkToFit="1"/>
    </xf>
    <xf numFmtId="177" fontId="17" fillId="0" borderId="71" xfId="2" applyNumberFormat="1" applyFont="1" applyFill="1" applyBorder="1" applyAlignment="1">
      <alignment horizontal="right" vertical="center"/>
    </xf>
    <xf numFmtId="10" fontId="4" fillId="0" borderId="44" xfId="2" applyNumberFormat="1" applyFont="1" applyFill="1" applyBorder="1" applyAlignment="1">
      <alignment horizontal="right" vertical="center"/>
    </xf>
    <xf numFmtId="10" fontId="4" fillId="0" borderId="45" xfId="2" applyNumberFormat="1" applyFont="1" applyFill="1" applyBorder="1" applyAlignment="1">
      <alignment horizontal="right" vertical="center"/>
    </xf>
    <xf numFmtId="10" fontId="4" fillId="0" borderId="46" xfId="2" applyNumberFormat="1" applyFont="1" applyFill="1" applyBorder="1" applyAlignment="1">
      <alignment horizontal="right" vertical="center"/>
    </xf>
    <xf numFmtId="10" fontId="4" fillId="0" borderId="47" xfId="2" applyNumberFormat="1" applyFont="1" applyFill="1" applyBorder="1" applyAlignment="1">
      <alignment horizontal="right" vertical="center"/>
    </xf>
    <xf numFmtId="10" fontId="16" fillId="0" borderId="25" xfId="2" applyNumberFormat="1" applyFont="1" applyFill="1" applyBorder="1" applyAlignment="1">
      <alignment horizontal="right" vertical="center"/>
    </xf>
    <xf numFmtId="10" fontId="16" fillId="0" borderId="44" xfId="2" applyNumberFormat="1" applyFont="1" applyFill="1" applyBorder="1" applyAlignment="1">
      <alignment horizontal="right" vertical="center"/>
    </xf>
    <xf numFmtId="10" fontId="4" fillId="0" borderId="2" xfId="2" applyNumberFormat="1" applyFont="1" applyFill="1" applyBorder="1" applyAlignment="1">
      <alignment horizontal="right" vertical="center"/>
    </xf>
    <xf numFmtId="10" fontId="4" fillId="0" borderId="56" xfId="2" applyNumberFormat="1" applyFont="1" applyFill="1" applyBorder="1" applyAlignment="1">
      <alignment horizontal="right" vertical="center"/>
    </xf>
    <xf numFmtId="10" fontId="16" fillId="0" borderId="57" xfId="2" applyNumberFormat="1" applyFont="1" applyFill="1" applyBorder="1" applyAlignment="1">
      <alignment horizontal="right" vertical="center"/>
    </xf>
    <xf numFmtId="10" fontId="4" fillId="0" borderId="66" xfId="2" applyNumberFormat="1" applyFont="1" applyBorder="1" applyAlignment="1">
      <alignment vertical="center"/>
    </xf>
    <xf numFmtId="10" fontId="4" fillId="0" borderId="67" xfId="2" applyNumberFormat="1" applyFont="1" applyBorder="1" applyAlignment="1">
      <alignment vertical="center"/>
    </xf>
    <xf numFmtId="10" fontId="4" fillId="0" borderId="67" xfId="2" applyNumberFormat="1" applyFont="1" applyFill="1" applyBorder="1" applyAlignment="1">
      <alignment horizontal="right" vertical="center"/>
    </xf>
    <xf numFmtId="10" fontId="4" fillId="0" borderId="68" xfId="2" applyNumberFormat="1" applyFont="1" applyBorder="1" applyAlignment="1">
      <alignment vertical="center"/>
    </xf>
    <xf numFmtId="10" fontId="4" fillId="0" borderId="69" xfId="2" applyNumberFormat="1" applyFont="1" applyBorder="1" applyAlignment="1">
      <alignment vertical="center"/>
    </xf>
    <xf numFmtId="10" fontId="4" fillId="0" borderId="70" xfId="2" applyNumberFormat="1" applyFont="1" applyBorder="1" applyAlignment="1">
      <alignment vertical="center"/>
    </xf>
    <xf numFmtId="10" fontId="17" fillId="0" borderId="67" xfId="2" applyNumberFormat="1" applyFont="1" applyBorder="1" applyAlignment="1">
      <alignment vertical="center"/>
    </xf>
    <xf numFmtId="10" fontId="17" fillId="0" borderId="69" xfId="2" applyNumberFormat="1" applyFont="1" applyBorder="1" applyAlignment="1">
      <alignment vertical="center"/>
    </xf>
    <xf numFmtId="10" fontId="4" fillId="0" borderId="72" xfId="2" applyNumberFormat="1" applyFont="1" applyBorder="1" applyAlignment="1">
      <alignment vertical="center"/>
    </xf>
    <xf numFmtId="10" fontId="17" fillId="0" borderId="71" xfId="2" applyNumberFormat="1" applyFont="1" applyFill="1" applyBorder="1" applyAlignment="1">
      <alignment horizontal="right" vertical="center"/>
    </xf>
    <xf numFmtId="177" fontId="4" fillId="0" borderId="73" xfId="3" applyNumberFormat="1" applyFont="1" applyFill="1" applyBorder="1" applyAlignment="1">
      <alignment vertical="center"/>
    </xf>
    <xf numFmtId="0" fontId="4" fillId="0" borderId="51" xfId="3" applyFont="1" applyFill="1" applyBorder="1"/>
    <xf numFmtId="0" fontId="8" fillId="0" borderId="74" xfId="3" applyFont="1" applyFill="1" applyBorder="1" applyAlignment="1">
      <alignment vertical="center" wrapText="1"/>
    </xf>
    <xf numFmtId="10" fontId="4" fillId="0" borderId="22" xfId="3" applyNumberFormat="1" applyFont="1" applyFill="1" applyBorder="1" applyAlignment="1">
      <alignment vertical="center"/>
    </xf>
    <xf numFmtId="0" fontId="4" fillId="0" borderId="0" xfId="2" applyFont="1" applyFill="1" applyBorder="1" applyAlignment="1">
      <alignment horizontal="center" vertical="center" shrinkToFit="1"/>
    </xf>
    <xf numFmtId="0" fontId="4" fillId="0" borderId="26" xfId="3" applyFont="1" applyFill="1" applyBorder="1" applyAlignment="1">
      <alignment horizontal="left" vertical="center" wrapText="1"/>
    </xf>
    <xf numFmtId="0" fontId="4" fillId="0" borderId="41" xfId="3" applyFont="1" applyFill="1" applyBorder="1" applyAlignment="1">
      <alignment horizontal="left" vertical="center" wrapText="1"/>
    </xf>
    <xf numFmtId="0" fontId="8" fillId="0" borderId="21" xfId="3" applyFont="1" applyFill="1" applyBorder="1" applyAlignment="1">
      <alignment vertical="center" wrapText="1"/>
    </xf>
    <xf numFmtId="0" fontId="8" fillId="0" borderId="22" xfId="3" applyFont="1" applyFill="1" applyBorder="1" applyAlignment="1">
      <alignment vertical="center" wrapText="1"/>
    </xf>
    <xf numFmtId="0" fontId="5" fillId="0" borderId="0" xfId="3" applyFont="1" applyFill="1" applyAlignment="1">
      <alignment vertical="center"/>
    </xf>
    <xf numFmtId="0" fontId="2" fillId="0" borderId="0" xfId="2" applyAlignment="1"/>
    <xf numFmtId="0" fontId="4" fillId="0" borderId="24" xfId="2" applyFont="1" applyFill="1" applyBorder="1" applyAlignment="1">
      <alignment horizontal="center" vertical="center"/>
    </xf>
    <xf numFmtId="0" fontId="4" fillId="0" borderId="37" xfId="2" applyFont="1" applyFill="1" applyBorder="1" applyAlignment="1">
      <alignment horizontal="center" vertical="center"/>
    </xf>
    <xf numFmtId="0" fontId="12" fillId="0" borderId="0" xfId="2" applyFont="1" applyFill="1" applyBorder="1" applyAlignment="1">
      <alignment horizontal="center" vertical="center" shrinkToFit="1"/>
    </xf>
    <xf numFmtId="0" fontId="6" fillId="0" borderId="13" xfId="2" applyFont="1" applyFill="1" applyBorder="1" applyAlignment="1">
      <alignment horizontal="center" vertical="center"/>
    </xf>
    <xf numFmtId="0" fontId="4" fillId="0" borderId="51" xfId="2" applyFont="1" applyFill="1" applyBorder="1" applyAlignment="1">
      <alignment horizontal="center" vertical="center"/>
    </xf>
    <xf numFmtId="0" fontId="6" fillId="0" borderId="29" xfId="2" applyFont="1" applyFill="1" applyBorder="1" applyAlignment="1">
      <alignment horizontal="center" vertical="center"/>
    </xf>
    <xf numFmtId="0" fontId="4" fillId="0" borderId="52"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53" xfId="2" applyFont="1" applyFill="1" applyBorder="1" applyAlignment="1">
      <alignment horizontal="center" vertical="center"/>
    </xf>
    <xf numFmtId="0" fontId="6" fillId="0" borderId="28" xfId="2" applyFont="1" applyFill="1" applyBorder="1" applyAlignment="1">
      <alignment horizontal="center" vertical="center"/>
    </xf>
    <xf numFmtId="0" fontId="6" fillId="0" borderId="14" xfId="2" applyFont="1" applyFill="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5" fillId="0" borderId="31" xfId="2" applyFont="1" applyFill="1" applyBorder="1" applyAlignment="1">
      <alignment horizontal="center" vertical="center" wrapText="1"/>
    </xf>
    <xf numFmtId="0" fontId="4" fillId="0" borderId="34" xfId="2" applyFont="1" applyBorder="1" applyAlignment="1">
      <alignment horizontal="center" vertical="center"/>
    </xf>
    <xf numFmtId="0" fontId="5" fillId="0" borderId="14" xfId="2" applyFont="1" applyFill="1" applyBorder="1" applyAlignment="1">
      <alignment horizontal="center" vertical="center" wrapText="1"/>
    </xf>
    <xf numFmtId="0" fontId="5" fillId="0" borderId="48"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49" xfId="2" applyFont="1" applyFill="1" applyBorder="1" applyAlignment="1">
      <alignment horizontal="center" vertical="center" wrapText="1"/>
    </xf>
    <xf numFmtId="0" fontId="4" fillId="0" borderId="32" xfId="2" applyFont="1" applyBorder="1" applyAlignment="1">
      <alignment horizontal="right" vertical="center"/>
    </xf>
    <xf numFmtId="0" fontId="4" fillId="0" borderId="50" xfId="2" applyFont="1" applyBorder="1" applyAlignment="1">
      <alignment horizontal="right" vertical="center"/>
    </xf>
    <xf numFmtId="0" fontId="4" fillId="0" borderId="59" xfId="2" applyFont="1" applyFill="1" applyBorder="1" applyAlignment="1">
      <alignment horizontal="center" vertical="center"/>
    </xf>
    <xf numFmtId="0" fontId="4" fillId="0" borderId="5" xfId="2" applyFont="1" applyFill="1" applyBorder="1" applyAlignment="1">
      <alignment horizontal="center" vertical="center"/>
    </xf>
  </cellXfs>
  <cellStyles count="16">
    <cellStyle name="Normal" xfId="14" xr:uid="{B2EE60DB-AA32-428D-8AE9-51DC928B439B}"/>
    <cellStyle name="パーセント" xfId="15" builtinId="5"/>
    <cellStyle name="桁区切り 2" xfId="5" xr:uid="{00000000-0005-0000-0000-000001000000}"/>
    <cellStyle name="標準" xfId="0" builtinId="0"/>
    <cellStyle name="標準 2" xfId="1" xr:uid="{00000000-0005-0000-0000-000003000000}"/>
    <cellStyle name="標準 2 2" xfId="6" xr:uid="{00000000-0005-0000-0000-000004000000}"/>
    <cellStyle name="標準 2 3" xfId="12" xr:uid="{E176264F-8332-48DD-81CC-033FA38D7844}"/>
    <cellStyle name="標準 3" xfId="2" xr:uid="{00000000-0005-0000-0000-000005000000}"/>
    <cellStyle name="標準 4" xfId="4" xr:uid="{00000000-0005-0000-0000-000006000000}"/>
    <cellStyle name="標準 4 2" xfId="9" xr:uid="{8B4BB7AB-982E-4B44-984D-384C883E867F}"/>
    <cellStyle name="標準 5" xfId="7" xr:uid="{F2F80AE4-6C31-4409-8980-67712DA9A8AB}"/>
    <cellStyle name="標準 5 2" xfId="8" xr:uid="{B9A6621E-77AE-4A14-B992-3A9B1A0AD519}"/>
    <cellStyle name="標準 5 2 2" xfId="10" xr:uid="{74D4076A-5D0C-4258-8695-E5D071BF62BA}"/>
    <cellStyle name="標準 5 3" xfId="11" xr:uid="{CE1EB6D2-5A6A-4F4E-80EC-DAF42E51C980}"/>
    <cellStyle name="標準 5 4" xfId="13" xr:uid="{2D2A803F-88E7-4D52-97C1-7AFAF35A165B}"/>
    <cellStyle name="標準_コピー期日前７日現在" xfId="3" xr:uid="{00000000-0005-0000-0000-000007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664029</xdr:colOff>
      <xdr:row>60</xdr:row>
      <xdr:rowOff>58420</xdr:rowOff>
    </xdr:from>
    <xdr:to>
      <xdr:col>9</xdr:col>
      <xdr:colOff>1547</xdr:colOff>
      <xdr:row>64</xdr:row>
      <xdr:rowOff>180340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301343" y="12065363"/>
          <a:ext cx="2483490" cy="905691"/>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安藤、内山</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L72"/>
  <sheetViews>
    <sheetView tabSelected="1" view="pageBreakPreview" zoomScale="70" zoomScaleNormal="100" zoomScaleSheetLayoutView="70" workbookViewId="0">
      <pane ySplit="6" topLeftCell="A7" activePane="bottomLeft" state="frozen"/>
      <selection activeCell="B1" sqref="B1:J1"/>
      <selection pane="bottomLeft" activeCell="B1" sqref="B1:I1"/>
    </sheetView>
  </sheetViews>
  <sheetFormatPr defaultColWidth="9" defaultRowHeight="15" customHeight="1" x14ac:dyDescent="0.2"/>
  <cols>
    <col min="1" max="1" width="2.77734375" style="25" customWidth="1"/>
    <col min="2" max="2" width="3.88671875" style="25" customWidth="1"/>
    <col min="3" max="3" width="12.21875" style="25" customWidth="1"/>
    <col min="4" max="5" width="13.88671875" style="25" customWidth="1"/>
    <col min="6" max="6" width="20.5546875" style="25" customWidth="1"/>
    <col min="7" max="8" width="13.109375" style="25" customWidth="1"/>
    <col min="9" max="9" width="19.5546875" style="25" customWidth="1"/>
    <col min="10" max="10" width="2.77734375" style="25" customWidth="1"/>
    <col min="11" max="258" width="9" style="25"/>
    <col min="259" max="259" width="1.5546875" style="25" customWidth="1"/>
    <col min="260" max="260" width="3.44140625" style="25" customWidth="1"/>
    <col min="261" max="261" width="10.5546875" style="25" customWidth="1"/>
    <col min="262" max="262" width="23.5546875" style="25" customWidth="1"/>
    <col min="263" max="264" width="20.5546875" style="25" customWidth="1"/>
    <col min="265" max="265" width="19.5546875" style="25" customWidth="1"/>
    <col min="266" max="266" width="1.5546875" style="25" customWidth="1"/>
    <col min="267" max="514" width="9" style="25"/>
    <col min="515" max="515" width="1.5546875" style="25" customWidth="1"/>
    <col min="516" max="516" width="3.44140625" style="25" customWidth="1"/>
    <col min="517" max="517" width="10.5546875" style="25" customWidth="1"/>
    <col min="518" max="518" width="23.5546875" style="25" customWidth="1"/>
    <col min="519" max="520" width="20.5546875" style="25" customWidth="1"/>
    <col min="521" max="521" width="19.5546875" style="25" customWidth="1"/>
    <col min="522" max="522" width="1.5546875" style="25" customWidth="1"/>
    <col min="523" max="770" width="9" style="25"/>
    <col min="771" max="771" width="1.5546875" style="25" customWidth="1"/>
    <col min="772" max="772" width="3.44140625" style="25" customWidth="1"/>
    <col min="773" max="773" width="10.5546875" style="25" customWidth="1"/>
    <col min="774" max="774" width="23.5546875" style="25" customWidth="1"/>
    <col min="775" max="776" width="20.5546875" style="25" customWidth="1"/>
    <col min="777" max="777" width="19.5546875" style="25" customWidth="1"/>
    <col min="778" max="778" width="1.5546875" style="25" customWidth="1"/>
    <col min="779" max="1026" width="9" style="25"/>
    <col min="1027" max="1027" width="1.5546875" style="25" customWidth="1"/>
    <col min="1028" max="1028" width="3.44140625" style="25" customWidth="1"/>
    <col min="1029" max="1029" width="10.5546875" style="25" customWidth="1"/>
    <col min="1030" max="1030" width="23.5546875" style="25" customWidth="1"/>
    <col min="1031" max="1032" width="20.5546875" style="25" customWidth="1"/>
    <col min="1033" max="1033" width="19.5546875" style="25" customWidth="1"/>
    <col min="1034" max="1034" width="1.5546875" style="25" customWidth="1"/>
    <col min="1035" max="1282" width="9" style="25"/>
    <col min="1283" max="1283" width="1.5546875" style="25" customWidth="1"/>
    <col min="1284" max="1284" width="3.44140625" style="25" customWidth="1"/>
    <col min="1285" max="1285" width="10.5546875" style="25" customWidth="1"/>
    <col min="1286" max="1286" width="23.5546875" style="25" customWidth="1"/>
    <col min="1287" max="1288" width="20.5546875" style="25" customWidth="1"/>
    <col min="1289" max="1289" width="19.5546875" style="25" customWidth="1"/>
    <col min="1290" max="1290" width="1.5546875" style="25" customWidth="1"/>
    <col min="1291" max="1538" width="9" style="25"/>
    <col min="1539" max="1539" width="1.5546875" style="25" customWidth="1"/>
    <col min="1540" max="1540" width="3.44140625" style="25" customWidth="1"/>
    <col min="1541" max="1541" width="10.5546875" style="25" customWidth="1"/>
    <col min="1542" max="1542" width="23.5546875" style="25" customWidth="1"/>
    <col min="1543" max="1544" width="20.5546875" style="25" customWidth="1"/>
    <col min="1545" max="1545" width="19.5546875" style="25" customWidth="1"/>
    <col min="1546" max="1546" width="1.5546875" style="25" customWidth="1"/>
    <col min="1547" max="1794" width="9" style="25"/>
    <col min="1795" max="1795" width="1.5546875" style="25" customWidth="1"/>
    <col min="1796" max="1796" width="3.44140625" style="25" customWidth="1"/>
    <col min="1797" max="1797" width="10.5546875" style="25" customWidth="1"/>
    <col min="1798" max="1798" width="23.5546875" style="25" customWidth="1"/>
    <col min="1799" max="1800" width="20.5546875" style="25" customWidth="1"/>
    <col min="1801" max="1801" width="19.5546875" style="25" customWidth="1"/>
    <col min="1802" max="1802" width="1.5546875" style="25" customWidth="1"/>
    <col min="1803" max="2050" width="9" style="25"/>
    <col min="2051" max="2051" width="1.5546875" style="25" customWidth="1"/>
    <col min="2052" max="2052" width="3.44140625" style="25" customWidth="1"/>
    <col min="2053" max="2053" width="10.5546875" style="25" customWidth="1"/>
    <col min="2054" max="2054" width="23.5546875" style="25" customWidth="1"/>
    <col min="2055" max="2056" width="20.5546875" style="25" customWidth="1"/>
    <col min="2057" max="2057" width="19.5546875" style="25" customWidth="1"/>
    <col min="2058" max="2058" width="1.5546875" style="25" customWidth="1"/>
    <col min="2059" max="2306" width="9" style="25"/>
    <col min="2307" max="2307" width="1.5546875" style="25" customWidth="1"/>
    <col min="2308" max="2308" width="3.44140625" style="25" customWidth="1"/>
    <col min="2309" max="2309" width="10.5546875" style="25" customWidth="1"/>
    <col min="2310" max="2310" width="23.5546875" style="25" customWidth="1"/>
    <col min="2311" max="2312" width="20.5546875" style="25" customWidth="1"/>
    <col min="2313" max="2313" width="19.5546875" style="25" customWidth="1"/>
    <col min="2314" max="2314" width="1.5546875" style="25" customWidth="1"/>
    <col min="2315" max="2562" width="9" style="25"/>
    <col min="2563" max="2563" width="1.5546875" style="25" customWidth="1"/>
    <col min="2564" max="2564" width="3.44140625" style="25" customWidth="1"/>
    <col min="2565" max="2565" width="10.5546875" style="25" customWidth="1"/>
    <col min="2566" max="2566" width="23.5546875" style="25" customWidth="1"/>
    <col min="2567" max="2568" width="20.5546875" style="25" customWidth="1"/>
    <col min="2569" max="2569" width="19.5546875" style="25" customWidth="1"/>
    <col min="2570" max="2570" width="1.5546875" style="25" customWidth="1"/>
    <col min="2571" max="2818" width="9" style="25"/>
    <col min="2819" max="2819" width="1.5546875" style="25" customWidth="1"/>
    <col min="2820" max="2820" width="3.44140625" style="25" customWidth="1"/>
    <col min="2821" max="2821" width="10.5546875" style="25" customWidth="1"/>
    <col min="2822" max="2822" width="23.5546875" style="25" customWidth="1"/>
    <col min="2823" max="2824" width="20.5546875" style="25" customWidth="1"/>
    <col min="2825" max="2825" width="19.5546875" style="25" customWidth="1"/>
    <col min="2826" max="2826" width="1.5546875" style="25" customWidth="1"/>
    <col min="2827" max="3074" width="9" style="25"/>
    <col min="3075" max="3075" width="1.5546875" style="25" customWidth="1"/>
    <col min="3076" max="3076" width="3.44140625" style="25" customWidth="1"/>
    <col min="3077" max="3077" width="10.5546875" style="25" customWidth="1"/>
    <col min="3078" max="3078" width="23.5546875" style="25" customWidth="1"/>
    <col min="3079" max="3080" width="20.5546875" style="25" customWidth="1"/>
    <col min="3081" max="3081" width="19.5546875" style="25" customWidth="1"/>
    <col min="3082" max="3082" width="1.5546875" style="25" customWidth="1"/>
    <col min="3083" max="3330" width="9" style="25"/>
    <col min="3331" max="3331" width="1.5546875" style="25" customWidth="1"/>
    <col min="3332" max="3332" width="3.44140625" style="25" customWidth="1"/>
    <col min="3333" max="3333" width="10.5546875" style="25" customWidth="1"/>
    <col min="3334" max="3334" width="23.5546875" style="25" customWidth="1"/>
    <col min="3335" max="3336" width="20.5546875" style="25" customWidth="1"/>
    <col min="3337" max="3337" width="19.5546875" style="25" customWidth="1"/>
    <col min="3338" max="3338" width="1.5546875" style="25" customWidth="1"/>
    <col min="3339" max="3586" width="9" style="25"/>
    <col min="3587" max="3587" width="1.5546875" style="25" customWidth="1"/>
    <col min="3588" max="3588" width="3.44140625" style="25" customWidth="1"/>
    <col min="3589" max="3589" width="10.5546875" style="25" customWidth="1"/>
    <col min="3590" max="3590" width="23.5546875" style="25" customWidth="1"/>
    <col min="3591" max="3592" width="20.5546875" style="25" customWidth="1"/>
    <col min="3593" max="3593" width="19.5546875" style="25" customWidth="1"/>
    <col min="3594" max="3594" width="1.5546875" style="25" customWidth="1"/>
    <col min="3595" max="3842" width="9" style="25"/>
    <col min="3843" max="3843" width="1.5546875" style="25" customWidth="1"/>
    <col min="3844" max="3844" width="3.44140625" style="25" customWidth="1"/>
    <col min="3845" max="3845" width="10.5546875" style="25" customWidth="1"/>
    <col min="3846" max="3846" width="23.5546875" style="25" customWidth="1"/>
    <col min="3847" max="3848" width="20.5546875" style="25" customWidth="1"/>
    <col min="3849" max="3849" width="19.5546875" style="25" customWidth="1"/>
    <col min="3850" max="3850" width="1.5546875" style="25" customWidth="1"/>
    <col min="3851" max="4098" width="9" style="25"/>
    <col min="4099" max="4099" width="1.5546875" style="25" customWidth="1"/>
    <col min="4100" max="4100" width="3.44140625" style="25" customWidth="1"/>
    <col min="4101" max="4101" width="10.5546875" style="25" customWidth="1"/>
    <col min="4102" max="4102" width="23.5546875" style="25" customWidth="1"/>
    <col min="4103" max="4104" width="20.5546875" style="25" customWidth="1"/>
    <col min="4105" max="4105" width="19.5546875" style="25" customWidth="1"/>
    <col min="4106" max="4106" width="1.5546875" style="25" customWidth="1"/>
    <col min="4107" max="4354" width="9" style="25"/>
    <col min="4355" max="4355" width="1.5546875" style="25" customWidth="1"/>
    <col min="4356" max="4356" width="3.44140625" style="25" customWidth="1"/>
    <col min="4357" max="4357" width="10.5546875" style="25" customWidth="1"/>
    <col min="4358" max="4358" width="23.5546875" style="25" customWidth="1"/>
    <col min="4359" max="4360" width="20.5546875" style="25" customWidth="1"/>
    <col min="4361" max="4361" width="19.5546875" style="25" customWidth="1"/>
    <col min="4362" max="4362" width="1.5546875" style="25" customWidth="1"/>
    <col min="4363" max="4610" width="9" style="25"/>
    <col min="4611" max="4611" width="1.5546875" style="25" customWidth="1"/>
    <col min="4612" max="4612" width="3.44140625" style="25" customWidth="1"/>
    <col min="4613" max="4613" width="10.5546875" style="25" customWidth="1"/>
    <col min="4614" max="4614" width="23.5546875" style="25" customWidth="1"/>
    <col min="4615" max="4616" width="20.5546875" style="25" customWidth="1"/>
    <col min="4617" max="4617" width="19.5546875" style="25" customWidth="1"/>
    <col min="4618" max="4618" width="1.5546875" style="25" customWidth="1"/>
    <col min="4619" max="4866" width="9" style="25"/>
    <col min="4867" max="4867" width="1.5546875" style="25" customWidth="1"/>
    <col min="4868" max="4868" width="3.44140625" style="25" customWidth="1"/>
    <col min="4869" max="4869" width="10.5546875" style="25" customWidth="1"/>
    <col min="4870" max="4870" width="23.5546875" style="25" customWidth="1"/>
    <col min="4871" max="4872" width="20.5546875" style="25" customWidth="1"/>
    <col min="4873" max="4873" width="19.5546875" style="25" customWidth="1"/>
    <col min="4874" max="4874" width="1.5546875" style="25" customWidth="1"/>
    <col min="4875" max="5122" width="9" style="25"/>
    <col min="5123" max="5123" width="1.5546875" style="25" customWidth="1"/>
    <col min="5124" max="5124" width="3.44140625" style="25" customWidth="1"/>
    <col min="5125" max="5125" width="10.5546875" style="25" customWidth="1"/>
    <col min="5126" max="5126" width="23.5546875" style="25" customWidth="1"/>
    <col min="5127" max="5128" width="20.5546875" style="25" customWidth="1"/>
    <col min="5129" max="5129" width="19.5546875" style="25" customWidth="1"/>
    <col min="5130" max="5130" width="1.5546875" style="25" customWidth="1"/>
    <col min="5131" max="5378" width="9" style="25"/>
    <col min="5379" max="5379" width="1.5546875" style="25" customWidth="1"/>
    <col min="5380" max="5380" width="3.44140625" style="25" customWidth="1"/>
    <col min="5381" max="5381" width="10.5546875" style="25" customWidth="1"/>
    <col min="5382" max="5382" width="23.5546875" style="25" customWidth="1"/>
    <col min="5383" max="5384" width="20.5546875" style="25" customWidth="1"/>
    <col min="5385" max="5385" width="19.5546875" style="25" customWidth="1"/>
    <col min="5386" max="5386" width="1.5546875" style="25" customWidth="1"/>
    <col min="5387" max="5634" width="9" style="25"/>
    <col min="5635" max="5635" width="1.5546875" style="25" customWidth="1"/>
    <col min="5636" max="5636" width="3.44140625" style="25" customWidth="1"/>
    <col min="5637" max="5637" width="10.5546875" style="25" customWidth="1"/>
    <col min="5638" max="5638" width="23.5546875" style="25" customWidth="1"/>
    <col min="5639" max="5640" width="20.5546875" style="25" customWidth="1"/>
    <col min="5641" max="5641" width="19.5546875" style="25" customWidth="1"/>
    <col min="5642" max="5642" width="1.5546875" style="25" customWidth="1"/>
    <col min="5643" max="5890" width="9" style="25"/>
    <col min="5891" max="5891" width="1.5546875" style="25" customWidth="1"/>
    <col min="5892" max="5892" width="3.44140625" style="25" customWidth="1"/>
    <col min="5893" max="5893" width="10.5546875" style="25" customWidth="1"/>
    <col min="5894" max="5894" width="23.5546875" style="25" customWidth="1"/>
    <col min="5895" max="5896" width="20.5546875" style="25" customWidth="1"/>
    <col min="5897" max="5897" width="19.5546875" style="25" customWidth="1"/>
    <col min="5898" max="5898" width="1.5546875" style="25" customWidth="1"/>
    <col min="5899" max="6146" width="9" style="25"/>
    <col min="6147" max="6147" width="1.5546875" style="25" customWidth="1"/>
    <col min="6148" max="6148" width="3.44140625" style="25" customWidth="1"/>
    <col min="6149" max="6149" width="10.5546875" style="25" customWidth="1"/>
    <col min="6150" max="6150" width="23.5546875" style="25" customWidth="1"/>
    <col min="6151" max="6152" width="20.5546875" style="25" customWidth="1"/>
    <col min="6153" max="6153" width="19.5546875" style="25" customWidth="1"/>
    <col min="6154" max="6154" width="1.5546875" style="25" customWidth="1"/>
    <col min="6155" max="6402" width="9" style="25"/>
    <col min="6403" max="6403" width="1.5546875" style="25" customWidth="1"/>
    <col min="6404" max="6404" width="3.44140625" style="25" customWidth="1"/>
    <col min="6405" max="6405" width="10.5546875" style="25" customWidth="1"/>
    <col min="6406" max="6406" width="23.5546875" style="25" customWidth="1"/>
    <col min="6407" max="6408" width="20.5546875" style="25" customWidth="1"/>
    <col min="6409" max="6409" width="19.5546875" style="25" customWidth="1"/>
    <col min="6410" max="6410" width="1.5546875" style="25" customWidth="1"/>
    <col min="6411" max="6658" width="9" style="25"/>
    <col min="6659" max="6659" width="1.5546875" style="25" customWidth="1"/>
    <col min="6660" max="6660" width="3.44140625" style="25" customWidth="1"/>
    <col min="6661" max="6661" width="10.5546875" style="25" customWidth="1"/>
    <col min="6662" max="6662" width="23.5546875" style="25" customWidth="1"/>
    <col min="6663" max="6664" width="20.5546875" style="25" customWidth="1"/>
    <col min="6665" max="6665" width="19.5546875" style="25" customWidth="1"/>
    <col min="6666" max="6666" width="1.5546875" style="25" customWidth="1"/>
    <col min="6667" max="6914" width="9" style="25"/>
    <col min="6915" max="6915" width="1.5546875" style="25" customWidth="1"/>
    <col min="6916" max="6916" width="3.44140625" style="25" customWidth="1"/>
    <col min="6917" max="6917" width="10.5546875" style="25" customWidth="1"/>
    <col min="6918" max="6918" width="23.5546875" style="25" customWidth="1"/>
    <col min="6919" max="6920" width="20.5546875" style="25" customWidth="1"/>
    <col min="6921" max="6921" width="19.5546875" style="25" customWidth="1"/>
    <col min="6922" max="6922" width="1.5546875" style="25" customWidth="1"/>
    <col min="6923" max="7170" width="9" style="25"/>
    <col min="7171" max="7171" width="1.5546875" style="25" customWidth="1"/>
    <col min="7172" max="7172" width="3.44140625" style="25" customWidth="1"/>
    <col min="7173" max="7173" width="10.5546875" style="25" customWidth="1"/>
    <col min="7174" max="7174" width="23.5546875" style="25" customWidth="1"/>
    <col min="7175" max="7176" width="20.5546875" style="25" customWidth="1"/>
    <col min="7177" max="7177" width="19.5546875" style="25" customWidth="1"/>
    <col min="7178" max="7178" width="1.5546875" style="25" customWidth="1"/>
    <col min="7179" max="7426" width="9" style="25"/>
    <col min="7427" max="7427" width="1.5546875" style="25" customWidth="1"/>
    <col min="7428" max="7428" width="3.44140625" style="25" customWidth="1"/>
    <col min="7429" max="7429" width="10.5546875" style="25" customWidth="1"/>
    <col min="7430" max="7430" width="23.5546875" style="25" customWidth="1"/>
    <col min="7431" max="7432" width="20.5546875" style="25" customWidth="1"/>
    <col min="7433" max="7433" width="19.5546875" style="25" customWidth="1"/>
    <col min="7434" max="7434" width="1.5546875" style="25" customWidth="1"/>
    <col min="7435" max="7682" width="9" style="25"/>
    <col min="7683" max="7683" width="1.5546875" style="25" customWidth="1"/>
    <col min="7684" max="7684" width="3.44140625" style="25" customWidth="1"/>
    <col min="7685" max="7685" width="10.5546875" style="25" customWidth="1"/>
    <col min="7686" max="7686" width="23.5546875" style="25" customWidth="1"/>
    <col min="7687" max="7688" width="20.5546875" style="25" customWidth="1"/>
    <col min="7689" max="7689" width="19.5546875" style="25" customWidth="1"/>
    <col min="7690" max="7690" width="1.5546875" style="25" customWidth="1"/>
    <col min="7691" max="7938" width="9" style="25"/>
    <col min="7939" max="7939" width="1.5546875" style="25" customWidth="1"/>
    <col min="7940" max="7940" width="3.44140625" style="25" customWidth="1"/>
    <col min="7941" max="7941" width="10.5546875" style="25" customWidth="1"/>
    <col min="7942" max="7942" width="23.5546875" style="25" customWidth="1"/>
    <col min="7943" max="7944" width="20.5546875" style="25" customWidth="1"/>
    <col min="7945" max="7945" width="19.5546875" style="25" customWidth="1"/>
    <col min="7946" max="7946" width="1.5546875" style="25" customWidth="1"/>
    <col min="7947" max="8194" width="9" style="25"/>
    <col min="8195" max="8195" width="1.5546875" style="25" customWidth="1"/>
    <col min="8196" max="8196" width="3.44140625" style="25" customWidth="1"/>
    <col min="8197" max="8197" width="10.5546875" style="25" customWidth="1"/>
    <col min="8198" max="8198" width="23.5546875" style="25" customWidth="1"/>
    <col min="8199" max="8200" width="20.5546875" style="25" customWidth="1"/>
    <col min="8201" max="8201" width="19.5546875" style="25" customWidth="1"/>
    <col min="8202" max="8202" width="1.5546875" style="25" customWidth="1"/>
    <col min="8203" max="8450" width="9" style="25"/>
    <col min="8451" max="8451" width="1.5546875" style="25" customWidth="1"/>
    <col min="8452" max="8452" width="3.44140625" style="25" customWidth="1"/>
    <col min="8453" max="8453" width="10.5546875" style="25" customWidth="1"/>
    <col min="8454" max="8454" width="23.5546875" style="25" customWidth="1"/>
    <col min="8455" max="8456" width="20.5546875" style="25" customWidth="1"/>
    <col min="8457" max="8457" width="19.5546875" style="25" customWidth="1"/>
    <col min="8458" max="8458" width="1.5546875" style="25" customWidth="1"/>
    <col min="8459" max="8706" width="9" style="25"/>
    <col min="8707" max="8707" width="1.5546875" style="25" customWidth="1"/>
    <col min="8708" max="8708" width="3.44140625" style="25" customWidth="1"/>
    <col min="8709" max="8709" width="10.5546875" style="25" customWidth="1"/>
    <col min="8710" max="8710" width="23.5546875" style="25" customWidth="1"/>
    <col min="8711" max="8712" width="20.5546875" style="25" customWidth="1"/>
    <col min="8713" max="8713" width="19.5546875" style="25" customWidth="1"/>
    <col min="8714" max="8714" width="1.5546875" style="25" customWidth="1"/>
    <col min="8715" max="8962" width="9" style="25"/>
    <col min="8963" max="8963" width="1.5546875" style="25" customWidth="1"/>
    <col min="8964" max="8964" width="3.44140625" style="25" customWidth="1"/>
    <col min="8965" max="8965" width="10.5546875" style="25" customWidth="1"/>
    <col min="8966" max="8966" width="23.5546875" style="25" customWidth="1"/>
    <col min="8967" max="8968" width="20.5546875" style="25" customWidth="1"/>
    <col min="8969" max="8969" width="19.5546875" style="25" customWidth="1"/>
    <col min="8970" max="8970" width="1.5546875" style="25" customWidth="1"/>
    <col min="8971" max="9218" width="9" style="25"/>
    <col min="9219" max="9219" width="1.5546875" style="25" customWidth="1"/>
    <col min="9220" max="9220" width="3.44140625" style="25" customWidth="1"/>
    <col min="9221" max="9221" width="10.5546875" style="25" customWidth="1"/>
    <col min="9222" max="9222" width="23.5546875" style="25" customWidth="1"/>
    <col min="9223" max="9224" width="20.5546875" style="25" customWidth="1"/>
    <col min="9225" max="9225" width="19.5546875" style="25" customWidth="1"/>
    <col min="9226" max="9226" width="1.5546875" style="25" customWidth="1"/>
    <col min="9227" max="9474" width="9" style="25"/>
    <col min="9475" max="9475" width="1.5546875" style="25" customWidth="1"/>
    <col min="9476" max="9476" width="3.44140625" style="25" customWidth="1"/>
    <col min="9477" max="9477" width="10.5546875" style="25" customWidth="1"/>
    <col min="9478" max="9478" width="23.5546875" style="25" customWidth="1"/>
    <col min="9479" max="9480" width="20.5546875" style="25" customWidth="1"/>
    <col min="9481" max="9481" width="19.5546875" style="25" customWidth="1"/>
    <col min="9482" max="9482" width="1.5546875" style="25" customWidth="1"/>
    <col min="9483" max="9730" width="9" style="25"/>
    <col min="9731" max="9731" width="1.5546875" style="25" customWidth="1"/>
    <col min="9732" max="9732" width="3.44140625" style="25" customWidth="1"/>
    <col min="9733" max="9733" width="10.5546875" style="25" customWidth="1"/>
    <col min="9734" max="9734" width="23.5546875" style="25" customWidth="1"/>
    <col min="9735" max="9736" width="20.5546875" style="25" customWidth="1"/>
    <col min="9737" max="9737" width="19.5546875" style="25" customWidth="1"/>
    <col min="9738" max="9738" width="1.5546875" style="25" customWidth="1"/>
    <col min="9739" max="9986" width="9" style="25"/>
    <col min="9987" max="9987" width="1.5546875" style="25" customWidth="1"/>
    <col min="9988" max="9988" width="3.44140625" style="25" customWidth="1"/>
    <col min="9989" max="9989" width="10.5546875" style="25" customWidth="1"/>
    <col min="9990" max="9990" width="23.5546875" style="25" customWidth="1"/>
    <col min="9991" max="9992" width="20.5546875" style="25" customWidth="1"/>
    <col min="9993" max="9993" width="19.5546875" style="25" customWidth="1"/>
    <col min="9994" max="9994" width="1.5546875" style="25" customWidth="1"/>
    <col min="9995" max="10242" width="9" style="25"/>
    <col min="10243" max="10243" width="1.5546875" style="25" customWidth="1"/>
    <col min="10244" max="10244" width="3.44140625" style="25" customWidth="1"/>
    <col min="10245" max="10245" width="10.5546875" style="25" customWidth="1"/>
    <col min="10246" max="10246" width="23.5546875" style="25" customWidth="1"/>
    <col min="10247" max="10248" width="20.5546875" style="25" customWidth="1"/>
    <col min="10249" max="10249" width="19.5546875" style="25" customWidth="1"/>
    <col min="10250" max="10250" width="1.5546875" style="25" customWidth="1"/>
    <col min="10251" max="10498" width="9" style="25"/>
    <col min="10499" max="10499" width="1.5546875" style="25" customWidth="1"/>
    <col min="10500" max="10500" width="3.44140625" style="25" customWidth="1"/>
    <col min="10501" max="10501" width="10.5546875" style="25" customWidth="1"/>
    <col min="10502" max="10502" width="23.5546875" style="25" customWidth="1"/>
    <col min="10503" max="10504" width="20.5546875" style="25" customWidth="1"/>
    <col min="10505" max="10505" width="19.5546875" style="25" customWidth="1"/>
    <col min="10506" max="10506" width="1.5546875" style="25" customWidth="1"/>
    <col min="10507" max="10754" width="9" style="25"/>
    <col min="10755" max="10755" width="1.5546875" style="25" customWidth="1"/>
    <col min="10756" max="10756" width="3.44140625" style="25" customWidth="1"/>
    <col min="10757" max="10757" width="10.5546875" style="25" customWidth="1"/>
    <col min="10758" max="10758" width="23.5546875" style="25" customWidth="1"/>
    <col min="10759" max="10760" width="20.5546875" style="25" customWidth="1"/>
    <col min="10761" max="10761" width="19.5546875" style="25" customWidth="1"/>
    <col min="10762" max="10762" width="1.5546875" style="25" customWidth="1"/>
    <col min="10763" max="11010" width="9" style="25"/>
    <col min="11011" max="11011" width="1.5546875" style="25" customWidth="1"/>
    <col min="11012" max="11012" width="3.44140625" style="25" customWidth="1"/>
    <col min="11013" max="11013" width="10.5546875" style="25" customWidth="1"/>
    <col min="11014" max="11014" width="23.5546875" style="25" customWidth="1"/>
    <col min="11015" max="11016" width="20.5546875" style="25" customWidth="1"/>
    <col min="11017" max="11017" width="19.5546875" style="25" customWidth="1"/>
    <col min="11018" max="11018" width="1.5546875" style="25" customWidth="1"/>
    <col min="11019" max="11266" width="9" style="25"/>
    <col min="11267" max="11267" width="1.5546875" style="25" customWidth="1"/>
    <col min="11268" max="11268" width="3.44140625" style="25" customWidth="1"/>
    <col min="11269" max="11269" width="10.5546875" style="25" customWidth="1"/>
    <col min="11270" max="11270" width="23.5546875" style="25" customWidth="1"/>
    <col min="11271" max="11272" width="20.5546875" style="25" customWidth="1"/>
    <col min="11273" max="11273" width="19.5546875" style="25" customWidth="1"/>
    <col min="11274" max="11274" width="1.5546875" style="25" customWidth="1"/>
    <col min="11275" max="11522" width="9" style="25"/>
    <col min="11523" max="11523" width="1.5546875" style="25" customWidth="1"/>
    <col min="11524" max="11524" width="3.44140625" style="25" customWidth="1"/>
    <col min="11525" max="11525" width="10.5546875" style="25" customWidth="1"/>
    <col min="11526" max="11526" width="23.5546875" style="25" customWidth="1"/>
    <col min="11527" max="11528" width="20.5546875" style="25" customWidth="1"/>
    <col min="11529" max="11529" width="19.5546875" style="25" customWidth="1"/>
    <col min="11530" max="11530" width="1.5546875" style="25" customWidth="1"/>
    <col min="11531" max="11778" width="9" style="25"/>
    <col min="11779" max="11779" width="1.5546875" style="25" customWidth="1"/>
    <col min="11780" max="11780" width="3.44140625" style="25" customWidth="1"/>
    <col min="11781" max="11781" width="10.5546875" style="25" customWidth="1"/>
    <col min="11782" max="11782" width="23.5546875" style="25" customWidth="1"/>
    <col min="11783" max="11784" width="20.5546875" style="25" customWidth="1"/>
    <col min="11785" max="11785" width="19.5546875" style="25" customWidth="1"/>
    <col min="11786" max="11786" width="1.5546875" style="25" customWidth="1"/>
    <col min="11787" max="12034" width="9" style="25"/>
    <col min="12035" max="12035" width="1.5546875" style="25" customWidth="1"/>
    <col min="12036" max="12036" width="3.44140625" style="25" customWidth="1"/>
    <col min="12037" max="12037" width="10.5546875" style="25" customWidth="1"/>
    <col min="12038" max="12038" width="23.5546875" style="25" customWidth="1"/>
    <col min="12039" max="12040" width="20.5546875" style="25" customWidth="1"/>
    <col min="12041" max="12041" width="19.5546875" style="25" customWidth="1"/>
    <col min="12042" max="12042" width="1.5546875" style="25" customWidth="1"/>
    <col min="12043" max="12290" width="9" style="25"/>
    <col min="12291" max="12291" width="1.5546875" style="25" customWidth="1"/>
    <col min="12292" max="12292" width="3.44140625" style="25" customWidth="1"/>
    <col min="12293" max="12293" width="10.5546875" style="25" customWidth="1"/>
    <col min="12294" max="12294" width="23.5546875" style="25" customWidth="1"/>
    <col min="12295" max="12296" width="20.5546875" style="25" customWidth="1"/>
    <col min="12297" max="12297" width="19.5546875" style="25" customWidth="1"/>
    <col min="12298" max="12298" width="1.5546875" style="25" customWidth="1"/>
    <col min="12299" max="12546" width="9" style="25"/>
    <col min="12547" max="12547" width="1.5546875" style="25" customWidth="1"/>
    <col min="12548" max="12548" width="3.44140625" style="25" customWidth="1"/>
    <col min="12549" max="12549" width="10.5546875" style="25" customWidth="1"/>
    <col min="12550" max="12550" width="23.5546875" style="25" customWidth="1"/>
    <col min="12551" max="12552" width="20.5546875" style="25" customWidth="1"/>
    <col min="12553" max="12553" width="19.5546875" style="25" customWidth="1"/>
    <col min="12554" max="12554" width="1.5546875" style="25" customWidth="1"/>
    <col min="12555" max="12802" width="9" style="25"/>
    <col min="12803" max="12803" width="1.5546875" style="25" customWidth="1"/>
    <col min="12804" max="12804" width="3.44140625" style="25" customWidth="1"/>
    <col min="12805" max="12805" width="10.5546875" style="25" customWidth="1"/>
    <col min="12806" max="12806" width="23.5546875" style="25" customWidth="1"/>
    <col min="12807" max="12808" width="20.5546875" style="25" customWidth="1"/>
    <col min="12809" max="12809" width="19.5546875" style="25" customWidth="1"/>
    <col min="12810" max="12810" width="1.5546875" style="25" customWidth="1"/>
    <col min="12811" max="13058" width="9" style="25"/>
    <col min="13059" max="13059" width="1.5546875" style="25" customWidth="1"/>
    <col min="13060" max="13060" width="3.44140625" style="25" customWidth="1"/>
    <col min="13061" max="13061" width="10.5546875" style="25" customWidth="1"/>
    <col min="13062" max="13062" width="23.5546875" style="25" customWidth="1"/>
    <col min="13063" max="13064" width="20.5546875" style="25" customWidth="1"/>
    <col min="13065" max="13065" width="19.5546875" style="25" customWidth="1"/>
    <col min="13066" max="13066" width="1.5546875" style="25" customWidth="1"/>
    <col min="13067" max="13314" width="9" style="25"/>
    <col min="13315" max="13315" width="1.5546875" style="25" customWidth="1"/>
    <col min="13316" max="13316" width="3.44140625" style="25" customWidth="1"/>
    <col min="13317" max="13317" width="10.5546875" style="25" customWidth="1"/>
    <col min="13318" max="13318" width="23.5546875" style="25" customWidth="1"/>
    <col min="13319" max="13320" width="20.5546875" style="25" customWidth="1"/>
    <col min="13321" max="13321" width="19.5546875" style="25" customWidth="1"/>
    <col min="13322" max="13322" width="1.5546875" style="25" customWidth="1"/>
    <col min="13323" max="13570" width="9" style="25"/>
    <col min="13571" max="13571" width="1.5546875" style="25" customWidth="1"/>
    <col min="13572" max="13572" width="3.44140625" style="25" customWidth="1"/>
    <col min="13573" max="13573" width="10.5546875" style="25" customWidth="1"/>
    <col min="13574" max="13574" width="23.5546875" style="25" customWidth="1"/>
    <col min="13575" max="13576" width="20.5546875" style="25" customWidth="1"/>
    <col min="13577" max="13577" width="19.5546875" style="25" customWidth="1"/>
    <col min="13578" max="13578" width="1.5546875" style="25" customWidth="1"/>
    <col min="13579" max="13826" width="9" style="25"/>
    <col min="13827" max="13827" width="1.5546875" style="25" customWidth="1"/>
    <col min="13828" max="13828" width="3.44140625" style="25" customWidth="1"/>
    <col min="13829" max="13829" width="10.5546875" style="25" customWidth="1"/>
    <col min="13830" max="13830" width="23.5546875" style="25" customWidth="1"/>
    <col min="13831" max="13832" width="20.5546875" style="25" customWidth="1"/>
    <col min="13833" max="13833" width="19.5546875" style="25" customWidth="1"/>
    <col min="13834" max="13834" width="1.5546875" style="25" customWidth="1"/>
    <col min="13835" max="14082" width="9" style="25"/>
    <col min="14083" max="14083" width="1.5546875" style="25" customWidth="1"/>
    <col min="14084" max="14084" width="3.44140625" style="25" customWidth="1"/>
    <col min="14085" max="14085" width="10.5546875" style="25" customWidth="1"/>
    <col min="14086" max="14086" width="23.5546875" style="25" customWidth="1"/>
    <col min="14087" max="14088" width="20.5546875" style="25" customWidth="1"/>
    <col min="14089" max="14089" width="19.5546875" style="25" customWidth="1"/>
    <col min="14090" max="14090" width="1.5546875" style="25" customWidth="1"/>
    <col min="14091" max="14338" width="9" style="25"/>
    <col min="14339" max="14339" width="1.5546875" style="25" customWidth="1"/>
    <col min="14340" max="14340" width="3.44140625" style="25" customWidth="1"/>
    <col min="14341" max="14341" width="10.5546875" style="25" customWidth="1"/>
    <col min="14342" max="14342" width="23.5546875" style="25" customWidth="1"/>
    <col min="14343" max="14344" width="20.5546875" style="25" customWidth="1"/>
    <col min="14345" max="14345" width="19.5546875" style="25" customWidth="1"/>
    <col min="14346" max="14346" width="1.5546875" style="25" customWidth="1"/>
    <col min="14347" max="14594" width="9" style="25"/>
    <col min="14595" max="14595" width="1.5546875" style="25" customWidth="1"/>
    <col min="14596" max="14596" width="3.44140625" style="25" customWidth="1"/>
    <col min="14597" max="14597" width="10.5546875" style="25" customWidth="1"/>
    <col min="14598" max="14598" width="23.5546875" style="25" customWidth="1"/>
    <col min="14599" max="14600" width="20.5546875" style="25" customWidth="1"/>
    <col min="14601" max="14601" width="19.5546875" style="25" customWidth="1"/>
    <col min="14602" max="14602" width="1.5546875" style="25" customWidth="1"/>
    <col min="14603" max="14850" width="9" style="25"/>
    <col min="14851" max="14851" width="1.5546875" style="25" customWidth="1"/>
    <col min="14852" max="14852" width="3.44140625" style="25" customWidth="1"/>
    <col min="14853" max="14853" width="10.5546875" style="25" customWidth="1"/>
    <col min="14854" max="14854" width="23.5546875" style="25" customWidth="1"/>
    <col min="14855" max="14856" width="20.5546875" style="25" customWidth="1"/>
    <col min="14857" max="14857" width="19.5546875" style="25" customWidth="1"/>
    <col min="14858" max="14858" width="1.5546875" style="25" customWidth="1"/>
    <col min="14859" max="15106" width="9" style="25"/>
    <col min="15107" max="15107" width="1.5546875" style="25" customWidth="1"/>
    <col min="15108" max="15108" width="3.44140625" style="25" customWidth="1"/>
    <col min="15109" max="15109" width="10.5546875" style="25" customWidth="1"/>
    <col min="15110" max="15110" width="23.5546875" style="25" customWidth="1"/>
    <col min="15111" max="15112" width="20.5546875" style="25" customWidth="1"/>
    <col min="15113" max="15113" width="19.5546875" style="25" customWidth="1"/>
    <col min="15114" max="15114" width="1.5546875" style="25" customWidth="1"/>
    <col min="15115" max="15362" width="9" style="25"/>
    <col min="15363" max="15363" width="1.5546875" style="25" customWidth="1"/>
    <col min="15364" max="15364" width="3.44140625" style="25" customWidth="1"/>
    <col min="15365" max="15365" width="10.5546875" style="25" customWidth="1"/>
    <col min="15366" max="15366" width="23.5546875" style="25" customWidth="1"/>
    <col min="15367" max="15368" width="20.5546875" style="25" customWidth="1"/>
    <col min="15369" max="15369" width="19.5546875" style="25" customWidth="1"/>
    <col min="15370" max="15370" width="1.5546875" style="25" customWidth="1"/>
    <col min="15371" max="15618" width="9" style="25"/>
    <col min="15619" max="15619" width="1.5546875" style="25" customWidth="1"/>
    <col min="15620" max="15620" width="3.44140625" style="25" customWidth="1"/>
    <col min="15621" max="15621" width="10.5546875" style="25" customWidth="1"/>
    <col min="15622" max="15622" width="23.5546875" style="25" customWidth="1"/>
    <col min="15623" max="15624" width="20.5546875" style="25" customWidth="1"/>
    <col min="15625" max="15625" width="19.5546875" style="25" customWidth="1"/>
    <col min="15626" max="15626" width="1.5546875" style="25" customWidth="1"/>
    <col min="15627" max="15874" width="9" style="25"/>
    <col min="15875" max="15875" width="1.5546875" style="25" customWidth="1"/>
    <col min="15876" max="15876" width="3.44140625" style="25" customWidth="1"/>
    <col min="15877" max="15877" width="10.5546875" style="25" customWidth="1"/>
    <col min="15878" max="15878" width="23.5546875" style="25" customWidth="1"/>
    <col min="15879" max="15880" width="20.5546875" style="25" customWidth="1"/>
    <col min="15881" max="15881" width="19.5546875" style="25" customWidth="1"/>
    <col min="15882" max="15882" width="1.5546875" style="25" customWidth="1"/>
    <col min="15883" max="16130" width="9" style="25"/>
    <col min="16131" max="16131" width="1.5546875" style="25" customWidth="1"/>
    <col min="16132" max="16132" width="3.44140625" style="25" customWidth="1"/>
    <col min="16133" max="16133" width="10.5546875" style="25" customWidth="1"/>
    <col min="16134" max="16134" width="23.5546875" style="25" customWidth="1"/>
    <col min="16135" max="16136" width="20.5546875" style="25" customWidth="1"/>
    <col min="16137" max="16137" width="19.5546875" style="25" customWidth="1"/>
    <col min="16138" max="16138" width="1.5546875" style="25" customWidth="1"/>
    <col min="16139" max="16384" width="9" style="25"/>
  </cols>
  <sheetData>
    <row r="1" spans="1:12" ht="24" customHeight="1" x14ac:dyDescent="0.2">
      <c r="B1" s="112" t="s">
        <v>59</v>
      </c>
      <c r="C1" s="112"/>
      <c r="D1" s="112"/>
      <c r="E1" s="112"/>
      <c r="F1" s="112"/>
      <c r="G1" s="112"/>
      <c r="H1" s="112"/>
      <c r="I1" s="112"/>
    </row>
    <row r="2" spans="1:12" s="18" customFormat="1" ht="13.8" customHeight="1" x14ac:dyDescent="0.2">
      <c r="A2" s="21"/>
      <c r="B2" s="21"/>
      <c r="C2" s="21"/>
      <c r="D2" s="21"/>
      <c r="E2" s="21"/>
      <c r="F2" s="21"/>
      <c r="G2" s="21"/>
      <c r="H2" s="21"/>
      <c r="I2" s="21"/>
      <c r="J2" s="21"/>
      <c r="K2" s="21"/>
      <c r="L2" s="21"/>
    </row>
    <row r="3" spans="1:12" s="18" customFormat="1" ht="13.8" customHeight="1" thickBot="1" x14ac:dyDescent="0.25">
      <c r="B3" s="24"/>
      <c r="C3" s="24"/>
      <c r="D3" s="24"/>
      <c r="E3" s="1"/>
      <c r="F3" s="1"/>
      <c r="G3" s="1"/>
      <c r="H3" s="20"/>
      <c r="I3" s="20" t="s">
        <v>65</v>
      </c>
      <c r="J3" s="19"/>
      <c r="K3" s="19"/>
      <c r="L3" s="20"/>
    </row>
    <row r="4" spans="1:12" ht="15" customHeight="1" x14ac:dyDescent="0.2">
      <c r="B4" s="113" t="s">
        <v>47</v>
      </c>
      <c r="C4" s="114"/>
      <c r="D4" s="125" t="s">
        <v>64</v>
      </c>
      <c r="E4" s="126"/>
      <c r="F4" s="119" t="s">
        <v>49</v>
      </c>
      <c r="G4" s="120"/>
      <c r="H4" s="121"/>
      <c r="I4" s="122"/>
    </row>
    <row r="5" spans="1:12" ht="15" customHeight="1" x14ac:dyDescent="0.2">
      <c r="B5" s="115"/>
      <c r="C5" s="116"/>
      <c r="D5" s="127"/>
      <c r="E5" s="128"/>
      <c r="F5" s="26" t="s">
        <v>60</v>
      </c>
      <c r="G5" s="58"/>
      <c r="H5" s="59"/>
      <c r="I5" s="123" t="s">
        <v>50</v>
      </c>
    </row>
    <row r="6" spans="1:12" ht="15" customHeight="1" x14ac:dyDescent="0.2">
      <c r="B6" s="117"/>
      <c r="C6" s="118"/>
      <c r="D6" s="129" t="s">
        <v>51</v>
      </c>
      <c r="E6" s="130"/>
      <c r="F6" s="27" t="s">
        <v>52</v>
      </c>
      <c r="G6" s="131" t="s">
        <v>53</v>
      </c>
      <c r="H6" s="132"/>
      <c r="I6" s="124"/>
    </row>
    <row r="7" spans="1:12" ht="15" customHeight="1" x14ac:dyDescent="0.2">
      <c r="B7" s="6">
        <v>1</v>
      </c>
      <c r="C7" s="2" t="s">
        <v>0</v>
      </c>
      <c r="D7" s="72"/>
      <c r="E7" s="63">
        <v>229532</v>
      </c>
      <c r="F7" s="10">
        <v>258374</v>
      </c>
      <c r="G7" s="89"/>
      <c r="H7" s="80">
        <f>ROUND(E7/F7,4)</f>
        <v>0.88839999999999997</v>
      </c>
      <c r="I7" s="28">
        <v>855943</v>
      </c>
    </row>
    <row r="8" spans="1:12" ht="15" customHeight="1" x14ac:dyDescent="0.2">
      <c r="B8" s="7">
        <v>2</v>
      </c>
      <c r="C8" s="3" t="s">
        <v>1</v>
      </c>
      <c r="D8" s="73"/>
      <c r="E8" s="64">
        <v>65033</v>
      </c>
      <c r="F8" s="11">
        <v>57497</v>
      </c>
      <c r="G8" s="90"/>
      <c r="H8" s="34">
        <f t="shared" ref="H8:H52" si="0">ROUND(E8/F8,4)</f>
        <v>1.1311</v>
      </c>
      <c r="I8" s="29">
        <v>204865</v>
      </c>
      <c r="K8" s="44"/>
    </row>
    <row r="9" spans="1:12" ht="15" customHeight="1" x14ac:dyDescent="0.2">
      <c r="B9" s="7">
        <v>3</v>
      </c>
      <c r="C9" s="3" t="s">
        <v>2</v>
      </c>
      <c r="D9" s="73"/>
      <c r="E9" s="65">
        <v>52638</v>
      </c>
      <c r="F9" s="30">
        <v>52595</v>
      </c>
      <c r="G9" s="91"/>
      <c r="H9" s="34">
        <f t="shared" si="0"/>
        <v>1.0007999999999999</v>
      </c>
      <c r="I9" s="29">
        <v>238240</v>
      </c>
    </row>
    <row r="10" spans="1:12" ht="15" customHeight="1" x14ac:dyDescent="0.2">
      <c r="B10" s="7">
        <v>4</v>
      </c>
      <c r="C10" s="3" t="s">
        <v>3</v>
      </c>
      <c r="D10" s="73"/>
      <c r="E10" s="64">
        <v>92820</v>
      </c>
      <c r="F10" s="11">
        <v>93927</v>
      </c>
      <c r="G10" s="90"/>
      <c r="H10" s="34">
        <f t="shared" si="0"/>
        <v>0.98819999999999997</v>
      </c>
      <c r="I10" s="29">
        <v>357528</v>
      </c>
    </row>
    <row r="11" spans="1:12" ht="15" customHeight="1" x14ac:dyDescent="0.2">
      <c r="B11" s="7">
        <v>5</v>
      </c>
      <c r="C11" s="3" t="s">
        <v>4</v>
      </c>
      <c r="D11" s="73"/>
      <c r="E11" s="64">
        <v>70216</v>
      </c>
      <c r="F11" s="11">
        <v>62173</v>
      </c>
      <c r="G11" s="90"/>
      <c r="H11" s="34">
        <f t="shared" si="0"/>
        <v>1.1294</v>
      </c>
      <c r="I11" s="29">
        <v>273522</v>
      </c>
    </row>
    <row r="12" spans="1:12" ht="15" customHeight="1" x14ac:dyDescent="0.2">
      <c r="B12" s="7">
        <v>6</v>
      </c>
      <c r="C12" s="3" t="s">
        <v>5</v>
      </c>
      <c r="D12" s="73"/>
      <c r="E12" s="64">
        <v>59235</v>
      </c>
      <c r="F12" s="11">
        <v>54899</v>
      </c>
      <c r="G12" s="90"/>
      <c r="H12" s="34">
        <f t="shared" si="0"/>
        <v>1.079</v>
      </c>
      <c r="I12" s="29">
        <v>217882</v>
      </c>
    </row>
    <row r="13" spans="1:12" ht="15" customHeight="1" x14ac:dyDescent="0.2">
      <c r="B13" s="8">
        <v>7</v>
      </c>
      <c r="C13" s="4" t="s">
        <v>6</v>
      </c>
      <c r="D13" s="74"/>
      <c r="E13" s="66">
        <v>106243</v>
      </c>
      <c r="F13" s="12">
        <v>104850</v>
      </c>
      <c r="G13" s="92"/>
      <c r="H13" s="81">
        <f t="shared" si="0"/>
        <v>1.0133000000000001</v>
      </c>
      <c r="I13" s="31">
        <v>392048</v>
      </c>
    </row>
    <row r="14" spans="1:12" ht="15" customHeight="1" x14ac:dyDescent="0.2">
      <c r="B14" s="9">
        <v>8</v>
      </c>
      <c r="C14" s="5" t="s">
        <v>7</v>
      </c>
      <c r="D14" s="75"/>
      <c r="E14" s="63">
        <v>148011</v>
      </c>
      <c r="F14" s="13">
        <v>157873</v>
      </c>
      <c r="G14" s="93"/>
      <c r="H14" s="80">
        <f t="shared" si="0"/>
        <v>0.9375</v>
      </c>
      <c r="I14" s="28">
        <v>541339</v>
      </c>
    </row>
    <row r="15" spans="1:12" ht="15" customHeight="1" x14ac:dyDescent="0.2">
      <c r="B15" s="7">
        <v>9</v>
      </c>
      <c r="C15" s="3" t="s">
        <v>8</v>
      </c>
      <c r="D15" s="73"/>
      <c r="E15" s="64">
        <v>63819</v>
      </c>
      <c r="F15" s="11">
        <v>73856</v>
      </c>
      <c r="G15" s="90"/>
      <c r="H15" s="34">
        <f t="shared" si="0"/>
        <v>0.86409999999999998</v>
      </c>
      <c r="I15" s="29">
        <v>299072</v>
      </c>
    </row>
    <row r="16" spans="1:12" ht="15" customHeight="1" x14ac:dyDescent="0.2">
      <c r="B16" s="7">
        <v>10</v>
      </c>
      <c r="C16" s="3" t="s">
        <v>9</v>
      </c>
      <c r="D16" s="73"/>
      <c r="E16" s="64">
        <v>69116</v>
      </c>
      <c r="F16" s="11">
        <v>65627</v>
      </c>
      <c r="G16" s="90"/>
      <c r="H16" s="34">
        <f t="shared" si="0"/>
        <v>1.0531999999999999</v>
      </c>
      <c r="I16" s="29">
        <v>280192</v>
      </c>
    </row>
    <row r="17" spans="2:9" ht="15" customHeight="1" x14ac:dyDescent="0.2">
      <c r="B17" s="7">
        <v>11</v>
      </c>
      <c r="C17" s="3" t="s">
        <v>10</v>
      </c>
      <c r="D17" s="73"/>
      <c r="E17" s="64">
        <v>177716</v>
      </c>
      <c r="F17" s="11">
        <v>248225</v>
      </c>
      <c r="G17" s="90"/>
      <c r="H17" s="34">
        <f t="shared" si="0"/>
        <v>0.71589999999999998</v>
      </c>
      <c r="I17" s="29">
        <v>1013838</v>
      </c>
    </row>
    <row r="18" spans="2:9" ht="15" customHeight="1" x14ac:dyDescent="0.2">
      <c r="B18" s="7">
        <v>12</v>
      </c>
      <c r="C18" s="3" t="s">
        <v>11</v>
      </c>
      <c r="D18" s="73"/>
      <c r="E18" s="64">
        <v>227827</v>
      </c>
      <c r="F18" s="11">
        <v>252667</v>
      </c>
      <c r="G18" s="90"/>
      <c r="H18" s="34">
        <f t="shared" si="0"/>
        <v>0.90169999999999995</v>
      </c>
      <c r="I18" s="29">
        <v>994292</v>
      </c>
    </row>
    <row r="19" spans="2:9" ht="15" customHeight="1" x14ac:dyDescent="0.2">
      <c r="B19" s="7">
        <v>13</v>
      </c>
      <c r="C19" s="3" t="s">
        <v>12</v>
      </c>
      <c r="D19" s="73"/>
      <c r="E19" s="64">
        <v>329026</v>
      </c>
      <c r="F19" s="11">
        <v>501891</v>
      </c>
      <c r="G19" s="90"/>
      <c r="H19" s="34">
        <f t="shared" si="0"/>
        <v>0.65559999999999996</v>
      </c>
      <c r="I19" s="29">
        <v>2218319</v>
      </c>
    </row>
    <row r="20" spans="2:9" ht="15" customHeight="1" x14ac:dyDescent="0.2">
      <c r="B20" s="8">
        <v>14</v>
      </c>
      <c r="C20" s="4" t="s">
        <v>13</v>
      </c>
      <c r="D20" s="76"/>
      <c r="E20" s="67">
        <v>254374</v>
      </c>
      <c r="F20" s="14">
        <v>321118</v>
      </c>
      <c r="G20" s="94"/>
      <c r="H20" s="82">
        <f t="shared" si="0"/>
        <v>0.79220000000000002</v>
      </c>
      <c r="I20" s="32">
        <v>1328639</v>
      </c>
    </row>
    <row r="21" spans="2:9" ht="15" customHeight="1" x14ac:dyDescent="0.2">
      <c r="B21" s="9">
        <v>15</v>
      </c>
      <c r="C21" s="5" t="s">
        <v>14</v>
      </c>
      <c r="D21" s="72"/>
      <c r="E21" s="68">
        <v>110549</v>
      </c>
      <c r="F21" s="10">
        <v>113402</v>
      </c>
      <c r="G21" s="89"/>
      <c r="H21" s="83">
        <f t="shared" si="0"/>
        <v>0.9748</v>
      </c>
      <c r="I21" s="33">
        <v>418096</v>
      </c>
    </row>
    <row r="22" spans="2:9" ht="15" customHeight="1" x14ac:dyDescent="0.2">
      <c r="B22" s="7">
        <v>16</v>
      </c>
      <c r="C22" s="3" t="s">
        <v>15</v>
      </c>
      <c r="D22" s="73"/>
      <c r="E22" s="64">
        <v>48888</v>
      </c>
      <c r="F22" s="11">
        <v>42062</v>
      </c>
      <c r="G22" s="90"/>
      <c r="H22" s="34">
        <f t="shared" si="0"/>
        <v>1.1623000000000001</v>
      </c>
      <c r="I22" s="29">
        <v>170121</v>
      </c>
    </row>
    <row r="23" spans="2:9" ht="15" customHeight="1" x14ac:dyDescent="0.2">
      <c r="B23" s="7">
        <v>17</v>
      </c>
      <c r="C23" s="3" t="s">
        <v>16</v>
      </c>
      <c r="D23" s="73"/>
      <c r="E23" s="65">
        <v>74401</v>
      </c>
      <c r="F23" s="30">
        <v>89987</v>
      </c>
      <c r="G23" s="91"/>
      <c r="H23" s="34">
        <f t="shared" si="0"/>
        <v>0.82679999999999998</v>
      </c>
      <c r="I23" s="29">
        <v>250420</v>
      </c>
    </row>
    <row r="24" spans="2:9" ht="15" customHeight="1" x14ac:dyDescent="0.2">
      <c r="B24" s="8">
        <v>18</v>
      </c>
      <c r="C24" s="4" t="s">
        <v>17</v>
      </c>
      <c r="D24" s="74"/>
      <c r="E24" s="66">
        <v>37568</v>
      </c>
      <c r="F24" s="12">
        <v>40689</v>
      </c>
      <c r="G24" s="92"/>
      <c r="H24" s="81">
        <f t="shared" si="0"/>
        <v>0.92330000000000001</v>
      </c>
      <c r="I24" s="31">
        <v>144113</v>
      </c>
    </row>
    <row r="25" spans="2:9" ht="15" customHeight="1" x14ac:dyDescent="0.2">
      <c r="B25" s="9">
        <v>19</v>
      </c>
      <c r="C25" s="5" t="s">
        <v>18</v>
      </c>
      <c r="D25" s="75"/>
      <c r="E25" s="63">
        <v>41454</v>
      </c>
      <c r="F25" s="13">
        <v>46357</v>
      </c>
      <c r="G25" s="93"/>
      <c r="H25" s="80">
        <f t="shared" si="0"/>
        <v>0.89419999999999999</v>
      </c>
      <c r="I25" s="28">
        <v>165135</v>
      </c>
    </row>
    <row r="26" spans="2:9" ht="15" customHeight="1" x14ac:dyDescent="0.2">
      <c r="B26" s="7">
        <v>20</v>
      </c>
      <c r="C26" s="3" t="s">
        <v>19</v>
      </c>
      <c r="D26" s="73"/>
      <c r="E26" s="64">
        <v>97523</v>
      </c>
      <c r="F26" s="11">
        <v>92631</v>
      </c>
      <c r="G26" s="90"/>
      <c r="H26" s="34">
        <f t="shared" si="0"/>
        <v>1.0528</v>
      </c>
      <c r="I26" s="29">
        <v>407870</v>
      </c>
    </row>
    <row r="27" spans="2:9" ht="15" customHeight="1" x14ac:dyDescent="0.2">
      <c r="B27" s="7">
        <v>21</v>
      </c>
      <c r="C27" s="3" t="s">
        <v>20</v>
      </c>
      <c r="D27" s="77">
        <v>89864</v>
      </c>
      <c r="E27" s="57">
        <v>91807</v>
      </c>
      <c r="F27" s="11">
        <v>117146</v>
      </c>
      <c r="G27" s="95">
        <v>0.7671</v>
      </c>
      <c r="H27" s="84">
        <f t="shared" si="0"/>
        <v>0.78369999999999995</v>
      </c>
      <c r="I27" s="29">
        <v>397808</v>
      </c>
    </row>
    <row r="28" spans="2:9" ht="15" customHeight="1" x14ac:dyDescent="0.2">
      <c r="B28" s="7">
        <v>22</v>
      </c>
      <c r="C28" s="3" t="s">
        <v>21</v>
      </c>
      <c r="D28" s="73"/>
      <c r="E28" s="64">
        <v>149243</v>
      </c>
      <c r="F28" s="11">
        <v>311015</v>
      </c>
      <c r="G28" s="90"/>
      <c r="H28" s="34">
        <f t="shared" si="0"/>
        <v>0.47989999999999999</v>
      </c>
      <c r="I28" s="29">
        <v>571228</v>
      </c>
    </row>
    <row r="29" spans="2:9" ht="15" customHeight="1" x14ac:dyDescent="0.2">
      <c r="B29" s="7">
        <v>23</v>
      </c>
      <c r="C29" s="3" t="s">
        <v>22</v>
      </c>
      <c r="D29" s="73"/>
      <c r="E29" s="64">
        <v>334187</v>
      </c>
      <c r="F29" s="11">
        <v>383896</v>
      </c>
      <c r="G29" s="90"/>
      <c r="H29" s="34">
        <f t="shared" si="0"/>
        <v>0.87050000000000005</v>
      </c>
      <c r="I29" s="29">
        <v>1148554</v>
      </c>
    </row>
    <row r="30" spans="2:9" ht="15" customHeight="1" x14ac:dyDescent="0.2">
      <c r="B30" s="8">
        <v>24</v>
      </c>
      <c r="C30" s="4" t="s">
        <v>23</v>
      </c>
      <c r="D30" s="76"/>
      <c r="E30" s="67">
        <v>59604</v>
      </c>
      <c r="F30" s="14">
        <v>70906</v>
      </c>
      <c r="G30" s="94"/>
      <c r="H30" s="82">
        <f t="shared" si="0"/>
        <v>0.84060000000000001</v>
      </c>
      <c r="I30" s="32">
        <v>287898</v>
      </c>
    </row>
    <row r="31" spans="2:9" ht="15" customHeight="1" x14ac:dyDescent="0.2">
      <c r="B31" s="9">
        <v>25</v>
      </c>
      <c r="C31" s="5" t="s">
        <v>24</v>
      </c>
      <c r="D31" s="72"/>
      <c r="E31" s="68">
        <v>37260</v>
      </c>
      <c r="F31" s="10">
        <v>53943</v>
      </c>
      <c r="G31" s="89"/>
      <c r="H31" s="83">
        <f t="shared" si="0"/>
        <v>0.69069999999999998</v>
      </c>
      <c r="I31" s="33">
        <v>231254</v>
      </c>
    </row>
    <row r="32" spans="2:9" ht="15" customHeight="1" x14ac:dyDescent="0.2">
      <c r="B32" s="7">
        <v>26</v>
      </c>
      <c r="C32" s="3" t="s">
        <v>25</v>
      </c>
      <c r="D32" s="73"/>
      <c r="E32" s="64">
        <v>93680</v>
      </c>
      <c r="F32" s="11">
        <v>103347</v>
      </c>
      <c r="G32" s="90"/>
      <c r="H32" s="34">
        <f t="shared" si="0"/>
        <v>0.90649999999999997</v>
      </c>
      <c r="I32" s="29">
        <v>367578</v>
      </c>
    </row>
    <row r="33" spans="2:9" ht="15" customHeight="1" x14ac:dyDescent="0.2">
      <c r="B33" s="7">
        <v>27</v>
      </c>
      <c r="C33" s="3" t="s">
        <v>26</v>
      </c>
      <c r="D33" s="77">
        <v>257900</v>
      </c>
      <c r="E33" s="57">
        <v>259675</v>
      </c>
      <c r="F33" s="11">
        <v>381412</v>
      </c>
      <c r="G33" s="95">
        <v>0.67620000000000002</v>
      </c>
      <c r="H33" s="84">
        <f t="shared" si="0"/>
        <v>0.68079999999999996</v>
      </c>
      <c r="I33" s="29">
        <v>1252874</v>
      </c>
    </row>
    <row r="34" spans="2:9" ht="15" customHeight="1" x14ac:dyDescent="0.2">
      <c r="B34" s="7">
        <v>28</v>
      </c>
      <c r="C34" s="3" t="s">
        <v>27</v>
      </c>
      <c r="D34" s="73"/>
      <c r="E34" s="64">
        <v>141544</v>
      </c>
      <c r="F34" s="11">
        <v>243100</v>
      </c>
      <c r="G34" s="90"/>
      <c r="H34" s="34">
        <f t="shared" si="0"/>
        <v>0.58220000000000005</v>
      </c>
      <c r="I34" s="29">
        <v>867813</v>
      </c>
    </row>
    <row r="35" spans="2:9" ht="15" customHeight="1" x14ac:dyDescent="0.2">
      <c r="B35" s="7">
        <v>29</v>
      </c>
      <c r="C35" s="3" t="s">
        <v>28</v>
      </c>
      <c r="D35" s="77">
        <v>42398</v>
      </c>
      <c r="E35" s="57">
        <v>42399</v>
      </c>
      <c r="F35" s="11">
        <v>49624</v>
      </c>
      <c r="G35" s="90"/>
      <c r="H35" s="34">
        <f t="shared" si="0"/>
        <v>0.85440000000000005</v>
      </c>
      <c r="I35" s="29">
        <v>229309</v>
      </c>
    </row>
    <row r="36" spans="2:9" ht="15" customHeight="1" x14ac:dyDescent="0.2">
      <c r="B36" s="8">
        <v>30</v>
      </c>
      <c r="C36" s="4" t="s">
        <v>29</v>
      </c>
      <c r="D36" s="74"/>
      <c r="E36" s="66">
        <v>61465</v>
      </c>
      <c r="F36" s="12">
        <v>61915</v>
      </c>
      <c r="G36" s="92"/>
      <c r="H36" s="81">
        <f t="shared" si="0"/>
        <v>0.99270000000000003</v>
      </c>
      <c r="I36" s="31">
        <v>193287</v>
      </c>
    </row>
    <row r="37" spans="2:9" ht="15" customHeight="1" x14ac:dyDescent="0.2">
      <c r="B37" s="9">
        <v>31</v>
      </c>
      <c r="C37" s="5" t="s">
        <v>30</v>
      </c>
      <c r="D37" s="75"/>
      <c r="E37" s="63">
        <v>30291</v>
      </c>
      <c r="F37" s="15">
        <v>23067</v>
      </c>
      <c r="G37" s="93"/>
      <c r="H37" s="80">
        <f t="shared" si="0"/>
        <v>1.3131999999999999</v>
      </c>
      <c r="I37" s="28">
        <v>90639</v>
      </c>
    </row>
    <row r="38" spans="2:9" ht="15" customHeight="1" x14ac:dyDescent="0.2">
      <c r="B38" s="7">
        <v>32</v>
      </c>
      <c r="C38" s="3" t="s">
        <v>31</v>
      </c>
      <c r="D38" s="75"/>
      <c r="E38" s="63">
        <v>37257</v>
      </c>
      <c r="F38" s="13">
        <v>37880</v>
      </c>
      <c r="G38" s="93"/>
      <c r="H38" s="34">
        <f t="shared" si="0"/>
        <v>0.98360000000000003</v>
      </c>
      <c r="I38" s="29">
        <v>133942</v>
      </c>
    </row>
    <row r="39" spans="2:9" ht="15" customHeight="1" x14ac:dyDescent="0.2">
      <c r="B39" s="7">
        <v>33</v>
      </c>
      <c r="C39" s="3" t="s">
        <v>32</v>
      </c>
      <c r="D39" s="73"/>
      <c r="E39" s="64">
        <v>85301</v>
      </c>
      <c r="F39" s="11">
        <v>81542</v>
      </c>
      <c r="G39" s="90"/>
      <c r="H39" s="34">
        <f t="shared" si="0"/>
        <v>1.0461</v>
      </c>
      <c r="I39" s="29">
        <v>320777</v>
      </c>
    </row>
    <row r="40" spans="2:9" ht="15" customHeight="1" x14ac:dyDescent="0.2">
      <c r="B40" s="7">
        <v>34</v>
      </c>
      <c r="C40" s="3" t="s">
        <v>33</v>
      </c>
      <c r="D40" s="73"/>
      <c r="E40" s="64">
        <v>73355</v>
      </c>
      <c r="F40" s="11">
        <v>80043</v>
      </c>
      <c r="G40" s="90"/>
      <c r="H40" s="34">
        <f t="shared" si="0"/>
        <v>0.91639999999999999</v>
      </c>
      <c r="I40" s="29">
        <v>393571</v>
      </c>
    </row>
    <row r="41" spans="2:9" ht="15" customHeight="1" x14ac:dyDescent="0.2">
      <c r="B41" s="8">
        <v>35</v>
      </c>
      <c r="C41" s="4" t="s">
        <v>34</v>
      </c>
      <c r="D41" s="76"/>
      <c r="E41" s="67">
        <v>43071</v>
      </c>
      <c r="F41" s="14">
        <v>82533</v>
      </c>
      <c r="G41" s="94"/>
      <c r="H41" s="82">
        <f t="shared" si="0"/>
        <v>0.52190000000000003</v>
      </c>
      <c r="I41" s="32">
        <v>194777</v>
      </c>
    </row>
    <row r="42" spans="2:9" ht="15" customHeight="1" x14ac:dyDescent="0.2">
      <c r="B42" s="9">
        <v>36</v>
      </c>
      <c r="C42" s="5" t="s">
        <v>35</v>
      </c>
      <c r="D42" s="72"/>
      <c r="E42" s="68">
        <v>25611</v>
      </c>
      <c r="F42" s="10">
        <v>26096</v>
      </c>
      <c r="G42" s="89"/>
      <c r="H42" s="83">
        <f t="shared" si="0"/>
        <v>0.98140000000000005</v>
      </c>
      <c r="I42" s="33">
        <v>115751</v>
      </c>
    </row>
    <row r="43" spans="2:9" ht="15" customHeight="1" x14ac:dyDescent="0.2">
      <c r="B43" s="7">
        <v>37</v>
      </c>
      <c r="C43" s="3" t="s">
        <v>36</v>
      </c>
      <c r="D43" s="73"/>
      <c r="E43" s="64">
        <v>39185</v>
      </c>
      <c r="F43" s="11">
        <v>50208</v>
      </c>
      <c r="G43" s="90"/>
      <c r="H43" s="34">
        <f t="shared" si="0"/>
        <v>0.78049999999999997</v>
      </c>
      <c r="I43" s="29">
        <v>171419</v>
      </c>
    </row>
    <row r="44" spans="2:9" ht="15" customHeight="1" x14ac:dyDescent="0.2">
      <c r="B44" s="7">
        <v>38</v>
      </c>
      <c r="C44" s="3" t="s">
        <v>37</v>
      </c>
      <c r="D44" s="73"/>
      <c r="E44" s="65">
        <v>51177</v>
      </c>
      <c r="F44" s="30">
        <v>60991</v>
      </c>
      <c r="G44" s="91"/>
      <c r="H44" s="34">
        <f t="shared" si="0"/>
        <v>0.83909999999999996</v>
      </c>
      <c r="I44" s="29">
        <v>249703</v>
      </c>
    </row>
    <row r="45" spans="2:9" ht="15" customHeight="1" x14ac:dyDescent="0.2">
      <c r="B45" s="8">
        <v>39</v>
      </c>
      <c r="C45" s="4" t="s">
        <v>38</v>
      </c>
      <c r="D45" s="74"/>
      <c r="E45" s="66">
        <v>25712</v>
      </c>
      <c r="F45" s="12">
        <v>24767</v>
      </c>
      <c r="G45" s="92"/>
      <c r="H45" s="81">
        <f t="shared" si="0"/>
        <v>1.0382</v>
      </c>
      <c r="I45" s="31">
        <v>126134</v>
      </c>
    </row>
    <row r="46" spans="2:9" ht="15" customHeight="1" x14ac:dyDescent="0.2">
      <c r="B46" s="9">
        <v>40</v>
      </c>
      <c r="C46" s="5" t="s">
        <v>39</v>
      </c>
      <c r="D46" s="78">
        <v>226890</v>
      </c>
      <c r="E46" s="69">
        <v>233191</v>
      </c>
      <c r="F46" s="13">
        <v>244604</v>
      </c>
      <c r="G46" s="96">
        <v>0.92759999999999998</v>
      </c>
      <c r="H46" s="85">
        <f>ROUND(E46/F46,4)</f>
        <v>0.95330000000000004</v>
      </c>
      <c r="I46" s="28">
        <v>779812</v>
      </c>
    </row>
    <row r="47" spans="2:9" ht="15" customHeight="1" x14ac:dyDescent="0.2">
      <c r="B47" s="7">
        <v>41</v>
      </c>
      <c r="C47" s="3" t="s">
        <v>40</v>
      </c>
      <c r="D47" s="76"/>
      <c r="E47" s="67">
        <v>37287</v>
      </c>
      <c r="F47" s="14">
        <v>34893</v>
      </c>
      <c r="G47" s="94"/>
      <c r="H47" s="34">
        <f t="shared" si="0"/>
        <v>1.0686</v>
      </c>
      <c r="I47" s="29">
        <v>143961</v>
      </c>
    </row>
    <row r="48" spans="2:9" ht="15" customHeight="1" x14ac:dyDescent="0.2">
      <c r="B48" s="7">
        <v>42</v>
      </c>
      <c r="C48" s="3" t="s">
        <v>41</v>
      </c>
      <c r="D48" s="73"/>
      <c r="E48" s="64">
        <v>55773</v>
      </c>
      <c r="F48" s="16">
        <v>52561</v>
      </c>
      <c r="G48" s="90"/>
      <c r="H48" s="86">
        <f t="shared" si="0"/>
        <v>1.0610999999999999</v>
      </c>
      <c r="I48" s="29">
        <v>250633</v>
      </c>
    </row>
    <row r="49" spans="2:10" ht="15" customHeight="1" x14ac:dyDescent="0.2">
      <c r="B49" s="7">
        <v>43</v>
      </c>
      <c r="C49" s="3" t="s">
        <v>42</v>
      </c>
      <c r="D49" s="75"/>
      <c r="E49" s="63">
        <v>89302</v>
      </c>
      <c r="F49" s="13">
        <v>99886</v>
      </c>
      <c r="G49" s="93"/>
      <c r="H49" s="34">
        <f t="shared" si="0"/>
        <v>0.89400000000000002</v>
      </c>
      <c r="I49" s="29">
        <v>318925</v>
      </c>
    </row>
    <row r="50" spans="2:10" ht="15" customHeight="1" x14ac:dyDescent="0.2">
      <c r="B50" s="7">
        <v>44</v>
      </c>
      <c r="C50" s="3" t="s">
        <v>43</v>
      </c>
      <c r="D50" s="73"/>
      <c r="E50" s="64">
        <v>56506</v>
      </c>
      <c r="F50" s="11">
        <v>63904</v>
      </c>
      <c r="G50" s="90"/>
      <c r="H50" s="34">
        <f t="shared" si="0"/>
        <v>0.88419999999999999</v>
      </c>
      <c r="I50" s="29">
        <v>224422</v>
      </c>
    </row>
    <row r="51" spans="2:10" ht="15" customHeight="1" x14ac:dyDescent="0.2">
      <c r="B51" s="7">
        <v>45</v>
      </c>
      <c r="C51" s="3" t="s">
        <v>44</v>
      </c>
      <c r="D51" s="73"/>
      <c r="E51" s="64">
        <v>51003</v>
      </c>
      <c r="F51" s="11">
        <v>54875</v>
      </c>
      <c r="G51" s="90"/>
      <c r="H51" s="34">
        <f t="shared" si="0"/>
        <v>0.9294</v>
      </c>
      <c r="I51" s="29">
        <v>177207</v>
      </c>
    </row>
    <row r="52" spans="2:10" ht="15" customHeight="1" x14ac:dyDescent="0.2">
      <c r="B52" s="7">
        <v>46</v>
      </c>
      <c r="C52" s="3" t="s">
        <v>45</v>
      </c>
      <c r="D52" s="73"/>
      <c r="E52" s="64">
        <v>72624</v>
      </c>
      <c r="F52" s="11">
        <v>73848</v>
      </c>
      <c r="G52" s="90"/>
      <c r="H52" s="34">
        <f t="shared" si="0"/>
        <v>0.98340000000000005</v>
      </c>
      <c r="I52" s="29">
        <v>298032</v>
      </c>
    </row>
    <row r="53" spans="2:10" ht="15" customHeight="1" thickBot="1" x14ac:dyDescent="0.25">
      <c r="B53" s="8">
        <v>47</v>
      </c>
      <c r="C53" s="4" t="s">
        <v>46</v>
      </c>
      <c r="D53" s="76"/>
      <c r="E53" s="70">
        <v>48024</v>
      </c>
      <c r="F53" s="17">
        <v>67783</v>
      </c>
      <c r="G53" s="97"/>
      <c r="H53" s="87">
        <f>ROUND(E53/F53,4)</f>
        <v>0.70850000000000002</v>
      </c>
      <c r="I53" s="35">
        <v>271043</v>
      </c>
    </row>
    <row r="54" spans="2:10" ht="15" customHeight="1" thickTop="1" thickBot="1" x14ac:dyDescent="0.25">
      <c r="B54" s="110" t="s">
        <v>48</v>
      </c>
      <c r="C54" s="111"/>
      <c r="D54" s="79">
        <v>4671503</v>
      </c>
      <c r="E54" s="71">
        <f>SUM(E7:E53)</f>
        <v>4681523</v>
      </c>
      <c r="F54" s="36">
        <f>SUM(F7:F53)</f>
        <v>5666485</v>
      </c>
      <c r="G54" s="98">
        <v>0.82440000000000002</v>
      </c>
      <c r="H54" s="88">
        <f>ROUND(E54/F54,4)</f>
        <v>0.82620000000000005</v>
      </c>
      <c r="I54" s="37">
        <f>SUM(I7:I53)</f>
        <v>20579825</v>
      </c>
    </row>
    <row r="55" spans="2:10" ht="15" customHeight="1" thickBot="1" x14ac:dyDescent="0.25">
      <c r="B55" s="42"/>
      <c r="C55" s="41"/>
      <c r="D55" s="53"/>
      <c r="E55" s="45"/>
      <c r="F55" s="46"/>
      <c r="G55" s="46"/>
      <c r="H55" s="60"/>
      <c r="I55" s="43"/>
      <c r="J55" s="44"/>
    </row>
    <row r="56" spans="2:10" s="38" customFormat="1" ht="15" customHeight="1" x14ac:dyDescent="0.2">
      <c r="B56" s="104" t="s">
        <v>54</v>
      </c>
      <c r="C56" s="105"/>
      <c r="D56" s="99" t="s">
        <v>55</v>
      </c>
      <c r="E56" s="100"/>
      <c r="F56" s="47" t="s">
        <v>56</v>
      </c>
      <c r="G56" s="48" t="s">
        <v>57</v>
      </c>
      <c r="H56" s="61"/>
    </row>
    <row r="57" spans="2:10" s="39" customFormat="1" ht="30" customHeight="1" thickBot="1" x14ac:dyDescent="0.25">
      <c r="B57" s="106" t="s">
        <v>58</v>
      </c>
      <c r="C57" s="107"/>
      <c r="D57" s="101"/>
      <c r="E57" s="102">
        <f>ROUND(E54/104179274,4)</f>
        <v>4.4900000000000002E-2</v>
      </c>
      <c r="F57" s="50">
        <f>ROUND(F54/105320523,4)</f>
        <v>5.3800000000000001E-2</v>
      </c>
      <c r="G57" s="49">
        <f>E57-F57</f>
        <v>-8.8999999999999982E-3</v>
      </c>
      <c r="H57" s="62"/>
      <c r="I57" s="22"/>
      <c r="J57" s="22"/>
    </row>
    <row r="58" spans="2:10" s="39" customFormat="1" ht="15" customHeight="1" x14ac:dyDescent="0.2">
      <c r="B58" s="108" t="s">
        <v>62</v>
      </c>
      <c r="C58" s="108"/>
      <c r="D58" s="108"/>
      <c r="E58" s="108"/>
      <c r="F58" s="108"/>
      <c r="G58" s="108"/>
      <c r="H58" s="108"/>
      <c r="I58" s="108"/>
      <c r="J58" s="22"/>
    </row>
    <row r="59" spans="2:10" s="39" customFormat="1" ht="15" customHeight="1" x14ac:dyDescent="0.2">
      <c r="B59" s="51" t="s">
        <v>63</v>
      </c>
      <c r="J59" s="22"/>
    </row>
    <row r="60" spans="2:10" s="39" customFormat="1" ht="15" customHeight="1" x14ac:dyDescent="0.2">
      <c r="B60" s="108" t="s">
        <v>61</v>
      </c>
      <c r="C60" s="108"/>
      <c r="D60" s="108"/>
      <c r="E60" s="108"/>
      <c r="F60" s="108"/>
      <c r="G60" s="108"/>
      <c r="H60" s="108"/>
      <c r="I60" s="109"/>
      <c r="J60" s="22"/>
    </row>
    <row r="61" spans="2:10" s="39" customFormat="1" ht="15" customHeight="1" x14ac:dyDescent="0.2">
      <c r="B61" s="23"/>
      <c r="C61" s="23"/>
      <c r="D61" s="55"/>
      <c r="E61" s="23"/>
      <c r="F61" s="23"/>
      <c r="G61" s="56"/>
      <c r="H61" s="23"/>
      <c r="I61" s="22"/>
      <c r="J61" s="22"/>
    </row>
    <row r="62" spans="2:10" s="39" customFormat="1" ht="15" customHeight="1" x14ac:dyDescent="0.2">
      <c r="B62" s="23"/>
      <c r="C62" s="23"/>
      <c r="D62" s="55"/>
      <c r="E62" s="23"/>
      <c r="F62" s="23"/>
      <c r="G62" s="56"/>
      <c r="H62" s="23"/>
      <c r="I62" s="22"/>
      <c r="J62" s="22"/>
    </row>
    <row r="63" spans="2:10" s="39" customFormat="1" ht="15" customHeight="1" x14ac:dyDescent="0.2">
      <c r="B63" s="23"/>
      <c r="C63" s="23"/>
      <c r="D63" s="55"/>
      <c r="E63" s="23"/>
      <c r="F63" s="23"/>
      <c r="G63" s="56"/>
      <c r="H63" s="23"/>
      <c r="I63" s="22"/>
      <c r="J63" s="22"/>
    </row>
    <row r="64" spans="2:10" s="39" customFormat="1" ht="15" customHeight="1" x14ac:dyDescent="0.2">
      <c r="B64" s="23"/>
      <c r="C64" s="23"/>
      <c r="D64" s="55"/>
      <c r="E64" s="23"/>
      <c r="F64" s="23"/>
      <c r="G64" s="56"/>
      <c r="H64" s="23"/>
      <c r="I64" s="22"/>
      <c r="J64" s="22"/>
    </row>
    <row r="65" spans="2:10" s="39" customFormat="1" ht="15" customHeight="1" x14ac:dyDescent="0.2">
      <c r="B65" s="23"/>
      <c r="C65" s="23"/>
      <c r="D65" s="55"/>
      <c r="E65" s="23"/>
      <c r="F65" s="23"/>
      <c r="G65" s="56"/>
      <c r="H65" s="23"/>
      <c r="I65" s="22"/>
      <c r="J65" s="22"/>
    </row>
    <row r="66" spans="2:10" s="39" customFormat="1" ht="15" customHeight="1" x14ac:dyDescent="0.2">
      <c r="B66" s="23"/>
      <c r="C66" s="23"/>
      <c r="D66" s="55"/>
      <c r="E66" s="23"/>
      <c r="F66" s="23"/>
      <c r="G66" s="56"/>
      <c r="H66" s="23"/>
      <c r="I66" s="22"/>
      <c r="J66" s="22"/>
    </row>
    <row r="67" spans="2:10" s="40" customFormat="1" ht="15" customHeight="1" x14ac:dyDescent="0.2">
      <c r="B67" s="44"/>
      <c r="C67" s="44"/>
      <c r="D67" s="44"/>
      <c r="E67" s="44"/>
      <c r="F67" s="44"/>
      <c r="G67" s="44"/>
      <c r="H67" s="25"/>
    </row>
    <row r="68" spans="2:10" s="40" customFormat="1" ht="15" customHeight="1" x14ac:dyDescent="0.2">
      <c r="B68" s="44"/>
      <c r="C68" s="44"/>
      <c r="D68" s="44"/>
      <c r="E68" s="52"/>
      <c r="F68" s="44"/>
      <c r="G68" s="44"/>
      <c r="H68" s="25"/>
    </row>
    <row r="69" spans="2:10" ht="15" customHeight="1" x14ac:dyDescent="0.2">
      <c r="B69" s="103"/>
      <c r="C69" s="103"/>
      <c r="D69" s="54"/>
      <c r="E69" s="43"/>
      <c r="F69" s="43"/>
      <c r="G69" s="43"/>
    </row>
    <row r="70" spans="2:10" ht="15" customHeight="1" x14ac:dyDescent="0.2">
      <c r="B70" s="103"/>
      <c r="C70" s="103"/>
      <c r="D70" s="54"/>
      <c r="E70" s="43"/>
      <c r="F70" s="43"/>
      <c r="G70" s="43"/>
    </row>
    <row r="71" spans="2:10" ht="15" customHeight="1" x14ac:dyDescent="0.2">
      <c r="B71" s="103"/>
      <c r="C71" s="103"/>
      <c r="D71" s="54"/>
      <c r="E71" s="43"/>
      <c r="F71" s="43"/>
      <c r="G71" s="43"/>
    </row>
    <row r="72" spans="2:10" ht="15" customHeight="1" x14ac:dyDescent="0.2">
      <c r="B72" s="44"/>
      <c r="C72" s="44"/>
      <c r="D72" s="44"/>
      <c r="E72" s="44"/>
      <c r="F72" s="44"/>
      <c r="G72" s="44"/>
    </row>
  </sheetData>
  <mergeCells count="15">
    <mergeCell ref="B54:C54"/>
    <mergeCell ref="B1:I1"/>
    <mergeCell ref="B4:C6"/>
    <mergeCell ref="F4:I4"/>
    <mergeCell ref="I5:I6"/>
    <mergeCell ref="D4:E5"/>
    <mergeCell ref="D6:E6"/>
    <mergeCell ref="G6:H6"/>
    <mergeCell ref="B69:C69"/>
    <mergeCell ref="B70:C70"/>
    <mergeCell ref="B71:C71"/>
    <mergeCell ref="B56:C56"/>
    <mergeCell ref="B57:C57"/>
    <mergeCell ref="B58:I58"/>
    <mergeCell ref="B60:I60"/>
  </mergeCells>
  <phoneticPr fontId="1"/>
  <printOptions horizontalCentered="1" verticalCentered="1"/>
  <pageMargins left="0.39370078740157483" right="0.39370078740157483" top="0.19685039370078741" bottom="0.19685039370078741" header="0.51181102362204722" footer="0.51181102362204722"/>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別紙５（7日前）</vt:lpstr>
      <vt:lpstr>'別紙５（7日前）'!Print_Area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