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◎記録用フォルダ（平成３０年度以降）\16_【大分類】衆議院選挙\02_【中分類】比例代表\01_【小分類：10廃】比例代表管理執行\第50回（令和Ｘ年）\準備（２係末席）\01_起案\15_市区町村別得票数調（とりまとめ）\02 集計\01_小選挙区\"/>
    </mc:Choice>
  </mc:AlternateContent>
  <xr:revisionPtr revIDLastSave="0" documentId="13_ncr:1_{5FDD37D5-EBAD-4AC5-B331-F0D6E66AFBD3}" xr6:coauthVersionLast="36" xr6:coauthVersionMax="36" xr10:uidLastSave="{00000000-0000-0000-0000-000000000000}"/>
  <bookViews>
    <workbookView xWindow="240" yWindow="120" windowWidth="14940" windowHeight="8496" activeTab="2" xr2:uid="{00000000-000D-0000-FFFF-FFFF00000000}"/>
  </bookViews>
  <sheets>
    <sheet name="香川県第１区" sheetId="6" r:id="rId1"/>
    <sheet name="香川県第２区" sheetId="5" r:id="rId2"/>
    <sheet name="香川県第３区" sheetId="4" r:id="rId3"/>
  </sheets>
  <definedNames>
    <definedName name="_xlnm.Print_Area" localSheetId="0">香川県第１区!$A$1:$G$10</definedName>
    <definedName name="_xlnm.Print_Area" localSheetId="1">香川県第２区!$A$1:$E$14</definedName>
    <definedName name="_xlnm.Print_Area" localSheetId="2">香川県第３区!$A$1:$F$13</definedName>
    <definedName name="_xlnm.Print_Titles" localSheetId="0">香川県第１区!$A:$A,香川県第１区!$1:$5</definedName>
    <definedName name="_xlnm.Print_Titles" localSheetId="1">香川県第２区!$A:$A,香川県第２区!$1:$5</definedName>
    <definedName name="_xlnm.Print_Titles" localSheetId="2">香川県第３区!$A:$A,香川県第３区!$1:$5</definedName>
  </definedNames>
  <calcPr calcId="191029"/>
</workbook>
</file>

<file path=xl/calcChain.xml><?xml version="1.0" encoding="utf-8"?>
<calcChain xmlns="http://schemas.openxmlformats.org/spreadsheetml/2006/main">
  <c r="F10" i="6" l="1"/>
  <c r="E10" i="6"/>
  <c r="D10" i="6"/>
  <c r="C10" i="6"/>
  <c r="B10" i="6"/>
  <c r="G9" i="6"/>
  <c r="G8" i="6"/>
  <c r="G7" i="6"/>
  <c r="G6" i="6"/>
  <c r="A3" i="6"/>
  <c r="A10" i="6" s="1"/>
  <c r="D14" i="5"/>
  <c r="C14" i="5"/>
  <c r="B14" i="5"/>
  <c r="E13" i="5"/>
  <c r="E12" i="5"/>
  <c r="E11" i="5"/>
  <c r="E10" i="5"/>
  <c r="E9" i="5"/>
  <c r="E8" i="5"/>
  <c r="E7" i="5"/>
  <c r="E6" i="5"/>
  <c r="A3" i="5"/>
  <c r="A14" i="5" s="1"/>
  <c r="E14" i="5" l="1"/>
  <c r="G10" i="6"/>
  <c r="E13" i="4"/>
  <c r="D13" i="4"/>
  <c r="C13" i="4"/>
  <c r="B13" i="4"/>
  <c r="F12" i="4"/>
  <c r="F11" i="4"/>
  <c r="F10" i="4"/>
  <c r="F9" i="4"/>
  <c r="F8" i="4"/>
  <c r="F7" i="4"/>
  <c r="F6" i="4"/>
  <c r="A3" i="4"/>
  <c r="A13" i="4" s="1"/>
  <c r="F13" i="4" l="1"/>
</calcChain>
</file>

<file path=xl/sharedStrings.xml><?xml version="1.0" encoding="utf-8"?>
<sst xmlns="http://schemas.openxmlformats.org/spreadsheetml/2006/main" count="61" uniqueCount="44">
  <si>
    <t>候補者名</t>
    <rPh sb="0" eb="3">
      <t>コウホシャ</t>
    </rPh>
    <rPh sb="3" eb="4">
      <t>メイ</t>
    </rPh>
    <phoneticPr fontId="1"/>
  </si>
  <si>
    <t>得票数計</t>
    <rPh sb="0" eb="1">
      <t>エ</t>
    </rPh>
    <rPh sb="1" eb="2">
      <t>ヒョウ</t>
    </rPh>
    <rPh sb="2" eb="3">
      <t>カズ</t>
    </rPh>
    <rPh sb="3" eb="4">
      <t>ケイ</t>
    </rPh>
    <phoneticPr fontId="1"/>
  </si>
  <si>
    <t>[単位：票]</t>
    <rPh sb="1" eb="3">
      <t>タンイ</t>
    </rPh>
    <rPh sb="4" eb="5">
      <t>ヒョウ</t>
    </rPh>
    <phoneticPr fontId="1"/>
  </si>
  <si>
    <t>衆議院議員総選挙（小選挙区）　候補者別市区町村別得票数一覧</t>
    <rPh sb="5" eb="6">
      <t>ソウ</t>
    </rPh>
    <rPh sb="9" eb="13">
      <t>ショウセンキョク</t>
    </rPh>
    <phoneticPr fontId="1"/>
  </si>
  <si>
    <t>市区町村名＼政党名</t>
    <rPh sb="0" eb="4">
      <t>シクチョウソン</t>
    </rPh>
    <rPh sb="4" eb="5">
      <t>メイ</t>
    </rPh>
    <phoneticPr fontId="1"/>
  </si>
  <si>
    <t>令和６年１０月２７日執行</t>
    <rPh sb="0" eb="2">
      <t>レイワ</t>
    </rPh>
    <phoneticPr fontId="1"/>
  </si>
  <si>
    <t>参政党</t>
    <rPh sb="0" eb="3">
      <t>サンセイトウ</t>
    </rPh>
    <phoneticPr fontId="1"/>
  </si>
  <si>
    <t>日本共産党</t>
    <rPh sb="0" eb="5">
      <t>ニホンキョウサントウ</t>
    </rPh>
    <phoneticPr fontId="1"/>
  </si>
  <si>
    <t>立憲民主党</t>
    <rPh sb="0" eb="5">
      <t>リッケンミンシュトウ</t>
    </rPh>
    <phoneticPr fontId="1"/>
  </si>
  <si>
    <t>自由民主党</t>
    <rPh sb="0" eb="5">
      <t>ジユウミンシュトウ</t>
    </rPh>
    <phoneticPr fontId="1"/>
  </si>
  <si>
    <t>日本維新の会</t>
    <rPh sb="0" eb="4">
      <t>ニホンイシン</t>
    </rPh>
    <rPh sb="5" eb="6">
      <t>カイ</t>
    </rPh>
    <phoneticPr fontId="1"/>
  </si>
  <si>
    <t>小林　なおみ</t>
    <phoneticPr fontId="1"/>
  </si>
  <si>
    <t>たなべ　健一</t>
    <phoneticPr fontId="1"/>
  </si>
  <si>
    <t>小川　じゅんや</t>
    <phoneticPr fontId="1"/>
  </si>
  <si>
    <t>平井　卓也</t>
    <phoneticPr fontId="1"/>
  </si>
  <si>
    <t>町川　ジュンコ</t>
    <phoneticPr fontId="1"/>
  </si>
  <si>
    <t>土庄町</t>
  </si>
  <si>
    <t>小豆島町</t>
  </si>
  <si>
    <t>直島町</t>
  </si>
  <si>
    <t>高松市第１区</t>
    <rPh sb="5" eb="6">
      <t>ク</t>
    </rPh>
    <phoneticPr fontId="1"/>
  </si>
  <si>
    <t>国民民主党</t>
    <rPh sb="0" eb="5">
      <t>コクミンミンシュトウ</t>
    </rPh>
    <phoneticPr fontId="1"/>
  </si>
  <si>
    <t>たまき　雄一郎</t>
    <phoneticPr fontId="1"/>
  </si>
  <si>
    <t>せと　隆一</t>
    <phoneticPr fontId="1"/>
  </si>
  <si>
    <t>石田　まゆ</t>
    <phoneticPr fontId="1"/>
  </si>
  <si>
    <t>坂出市</t>
  </si>
  <si>
    <t>さぬき市</t>
  </si>
  <si>
    <t>東かがわ市</t>
  </si>
  <si>
    <t>三木町</t>
  </si>
  <si>
    <t>宇多津町</t>
  </si>
  <si>
    <t>綾川町</t>
  </si>
  <si>
    <t>高松市第２区</t>
    <rPh sb="5" eb="6">
      <t>ク</t>
    </rPh>
    <phoneticPr fontId="1"/>
  </si>
  <si>
    <t>丸亀市第２区</t>
    <rPh sb="5" eb="6">
      <t>ク</t>
    </rPh>
    <phoneticPr fontId="1"/>
  </si>
  <si>
    <t>日本維新の会</t>
    <rPh sb="0" eb="4">
      <t>ニッポンイシン</t>
    </rPh>
    <rPh sb="5" eb="6">
      <t>カイ</t>
    </rPh>
    <phoneticPr fontId="1"/>
  </si>
  <si>
    <t>ささい　孝志</t>
    <phoneticPr fontId="1"/>
  </si>
  <si>
    <t>細川　修平</t>
    <phoneticPr fontId="1"/>
  </si>
  <si>
    <t>大岡　ひろみ</t>
    <phoneticPr fontId="1"/>
  </si>
  <si>
    <t>大野　敬太郎</t>
    <phoneticPr fontId="1"/>
  </si>
  <si>
    <t>善通寺市</t>
  </si>
  <si>
    <t>観音寺市</t>
  </si>
  <si>
    <t>三豊市</t>
  </si>
  <si>
    <t>琴平町</t>
  </si>
  <si>
    <t>多度津町</t>
  </si>
  <si>
    <t>まんのう町</t>
  </si>
  <si>
    <t>丸亀市第３区</t>
    <rPh sb="5" eb="6">
      <t>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</si>
</sst>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rgb="FF0000FF"/>
      <name val="ＭＳ ゴシック"/>
      <family val="3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horizontal="right"/>
    </xf>
    <xf numFmtId="32" fontId="4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distributed"/>
    </xf>
    <xf numFmtId="0" fontId="3" fillId="0" borderId="1" xfId="0" applyFont="1" applyFill="1" applyBorder="1" applyAlignment="1">
      <alignment horizontal="right"/>
    </xf>
    <xf numFmtId="0" fontId="3" fillId="0" borderId="1" xfId="0" applyNumberFormat="1" applyFont="1" applyFill="1" applyBorder="1" applyAlignment="1">
      <alignment horizontal="right"/>
    </xf>
    <xf numFmtId="176" fontId="3" fillId="0" borderId="1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distributed"/>
    </xf>
    <xf numFmtId="0" fontId="3" fillId="0" borderId="0" xfId="0" applyNumberFormat="1" applyFont="1" applyFill="1" applyBorder="1" applyAlignment="1">
      <alignment horizontal="right"/>
    </xf>
    <xf numFmtId="176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distributed" vertical="center"/>
    </xf>
    <xf numFmtId="0" fontId="7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distributed" vertical="center"/>
    </xf>
    <xf numFmtId="0" fontId="6" fillId="0" borderId="4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distributed" vertical="center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3" fontId="6" fillId="0" borderId="2" xfId="0" applyNumberFormat="1" applyFont="1" applyFill="1" applyBorder="1" applyAlignment="1">
      <alignment horizontal="right" vertical="center" shrinkToFit="1"/>
    </xf>
    <xf numFmtId="3" fontId="8" fillId="0" borderId="2" xfId="0" applyNumberFormat="1" applyFont="1" applyFill="1" applyBorder="1" applyAlignment="1">
      <alignment horizontal="right" vertical="center" shrinkToFit="1"/>
    </xf>
    <xf numFmtId="3" fontId="8" fillId="0" borderId="3" xfId="0" applyNumberFormat="1" applyFont="1" applyFill="1" applyBorder="1" applyAlignment="1">
      <alignment horizontal="right" vertical="center" shrinkToFit="1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D4845-8BEB-4AEB-B3E7-7278A49A5DF7}">
  <dimension ref="A1:J18"/>
  <sheetViews>
    <sheetView showGridLines="0" showZeros="0" view="pageBreakPreview" zoomScale="85" zoomScaleNormal="85" zoomScaleSheetLayoutView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9" defaultRowHeight="13.2" x14ac:dyDescent="0.2"/>
  <cols>
    <col min="1" max="1" width="18.6640625" style="1" customWidth="1"/>
    <col min="2" max="2" width="15.21875" style="7" customWidth="1"/>
    <col min="3" max="6" width="15.21875" style="6" customWidth="1"/>
    <col min="7" max="7" width="15.21875" style="15" customWidth="1"/>
    <col min="8" max="15" width="18.6640625" style="1" customWidth="1"/>
    <col min="16" max="16384" width="9" style="1"/>
  </cols>
  <sheetData>
    <row r="1" spans="1:10" ht="20.100000000000001" customHeight="1" x14ac:dyDescent="0.2">
      <c r="A1" s="19" t="s">
        <v>5</v>
      </c>
      <c r="B1" s="3"/>
      <c r="C1" s="3"/>
      <c r="D1" s="3"/>
      <c r="E1" s="3"/>
      <c r="F1" s="3"/>
      <c r="G1" s="4"/>
      <c r="I1" s="2"/>
      <c r="J1" s="5"/>
    </row>
    <row r="2" spans="1:10" ht="19.2" x14ac:dyDescent="0.2">
      <c r="A2" s="31" t="s">
        <v>3</v>
      </c>
      <c r="B2" s="31"/>
      <c r="C2" s="31"/>
      <c r="D2" s="31"/>
      <c r="E2" s="31"/>
      <c r="F2" s="31"/>
      <c r="G2" s="31"/>
      <c r="I2" s="2"/>
      <c r="J2" s="2"/>
    </row>
    <row r="3" spans="1:10" ht="20.100000000000001" customHeight="1" x14ac:dyDescent="0.2">
      <c r="A3" s="22" t="str">
        <f ca="1">RIGHT(CELL("filename",A3),LEN(CELL("filename",A3))-FIND("]",CELL("filename",A3)))</f>
        <v>香川県第１区</v>
      </c>
      <c r="B3" s="2"/>
      <c r="G3" s="18" t="s">
        <v>2</v>
      </c>
      <c r="J3" s="7"/>
    </row>
    <row r="4" spans="1:10" ht="28.8" customHeight="1" x14ac:dyDescent="0.2">
      <c r="A4" s="16" t="s">
        <v>0</v>
      </c>
      <c r="B4" s="23" t="s">
        <v>11</v>
      </c>
      <c r="C4" s="23" t="s">
        <v>12</v>
      </c>
      <c r="D4" s="23" t="s">
        <v>13</v>
      </c>
      <c r="E4" s="23" t="s">
        <v>14</v>
      </c>
      <c r="F4" s="23" t="s">
        <v>15</v>
      </c>
      <c r="G4" s="29" t="s">
        <v>1</v>
      </c>
    </row>
    <row r="5" spans="1:10" ht="28.8" customHeight="1" x14ac:dyDescent="0.2">
      <c r="A5" s="28" t="s">
        <v>4</v>
      </c>
      <c r="B5" s="24" t="s">
        <v>6</v>
      </c>
      <c r="C5" s="24" t="s">
        <v>7</v>
      </c>
      <c r="D5" s="24" t="s">
        <v>8</v>
      </c>
      <c r="E5" s="24" t="s">
        <v>9</v>
      </c>
      <c r="F5" s="24" t="s">
        <v>10</v>
      </c>
      <c r="G5" s="30"/>
    </row>
    <row r="6" spans="1:10" ht="19.8" customHeight="1" x14ac:dyDescent="0.2">
      <c r="A6" s="17" t="s">
        <v>19</v>
      </c>
      <c r="B6" s="25">
        <v>8664</v>
      </c>
      <c r="C6" s="25">
        <v>5189</v>
      </c>
      <c r="D6" s="25">
        <v>74988</v>
      </c>
      <c r="E6" s="25">
        <v>45924</v>
      </c>
      <c r="F6" s="25">
        <v>10752</v>
      </c>
      <c r="G6" s="26">
        <f>SUM(B6:F6)</f>
        <v>145517</v>
      </c>
    </row>
    <row r="7" spans="1:10" ht="19.8" customHeight="1" x14ac:dyDescent="0.2">
      <c r="A7" s="17" t="s">
        <v>16</v>
      </c>
      <c r="B7" s="25">
        <v>236</v>
      </c>
      <c r="C7" s="25">
        <v>190</v>
      </c>
      <c r="D7" s="25">
        <v>3436</v>
      </c>
      <c r="E7" s="25">
        <v>2636</v>
      </c>
      <c r="F7" s="25">
        <v>406</v>
      </c>
      <c r="G7" s="26">
        <f>SUM(B7:F7)</f>
        <v>6904</v>
      </c>
    </row>
    <row r="8" spans="1:10" ht="19.8" customHeight="1" x14ac:dyDescent="0.2">
      <c r="A8" s="17" t="s">
        <v>17</v>
      </c>
      <c r="B8" s="25">
        <v>227</v>
      </c>
      <c r="C8" s="25">
        <v>221</v>
      </c>
      <c r="D8" s="25">
        <v>3379</v>
      </c>
      <c r="E8" s="25">
        <v>2663</v>
      </c>
      <c r="F8" s="25">
        <v>470</v>
      </c>
      <c r="G8" s="26">
        <f>SUM(B8:F8)</f>
        <v>6960</v>
      </c>
    </row>
    <row r="9" spans="1:10" ht="19.8" customHeight="1" thickBot="1" x14ac:dyDescent="0.25">
      <c r="A9" s="17" t="s">
        <v>18</v>
      </c>
      <c r="B9" s="25">
        <v>49</v>
      </c>
      <c r="C9" s="25">
        <v>46</v>
      </c>
      <c r="D9" s="25">
        <v>746</v>
      </c>
      <c r="E9" s="25">
        <v>504</v>
      </c>
      <c r="F9" s="25">
        <v>102</v>
      </c>
      <c r="G9" s="26">
        <f>SUM(B9:F9)</f>
        <v>1447</v>
      </c>
    </row>
    <row r="10" spans="1:10" ht="19.8" customHeight="1" thickTop="1" x14ac:dyDescent="0.2">
      <c r="A10" s="20" t="str">
        <f ca="1">A3&amp;" 合計"</f>
        <v>香川県第１区 合計</v>
      </c>
      <c r="B10" s="27">
        <f>SUM(B6:B9)</f>
        <v>9176</v>
      </c>
      <c r="C10" s="27">
        <f>SUM(C6:C9)</f>
        <v>5646</v>
      </c>
      <c r="D10" s="27">
        <f>SUM(D6:D9)</f>
        <v>82549</v>
      </c>
      <c r="E10" s="27">
        <f>SUM(E6:E9)</f>
        <v>51727</v>
      </c>
      <c r="F10" s="27">
        <f>SUM(F6:F9)</f>
        <v>11730</v>
      </c>
      <c r="G10" s="27">
        <f>SUM(G6:G9)</f>
        <v>160828</v>
      </c>
    </row>
    <row r="11" spans="1:10" ht="15.9" customHeight="1" x14ac:dyDescent="0.2">
      <c r="A11" s="8"/>
      <c r="B11" s="9"/>
      <c r="C11" s="10"/>
      <c r="D11" s="10"/>
      <c r="E11" s="10"/>
      <c r="F11" s="10"/>
      <c r="G11" s="11"/>
    </row>
    <row r="12" spans="1:10" ht="15.9" customHeight="1" x14ac:dyDescent="0.2">
      <c r="A12" s="12"/>
      <c r="B12" s="6"/>
      <c r="C12" s="13"/>
      <c r="D12" s="13"/>
      <c r="E12" s="13"/>
      <c r="F12" s="13"/>
      <c r="G12" s="14"/>
    </row>
    <row r="13" spans="1:10" ht="15.9" customHeight="1" x14ac:dyDescent="0.2">
      <c r="A13" s="12"/>
      <c r="B13" s="6"/>
      <c r="C13" s="13"/>
      <c r="D13" s="13"/>
      <c r="E13" s="13"/>
      <c r="F13" s="13"/>
      <c r="G13" s="14"/>
    </row>
    <row r="14" spans="1:10" ht="15.9" customHeight="1" x14ac:dyDescent="0.2">
      <c r="A14" s="12"/>
      <c r="B14" s="6"/>
      <c r="C14" s="13"/>
      <c r="D14" s="13"/>
      <c r="E14" s="13"/>
      <c r="F14" s="13"/>
      <c r="G14" s="14"/>
    </row>
    <row r="15" spans="1:10" ht="15.9" customHeight="1" x14ac:dyDescent="0.2">
      <c r="A15" s="12"/>
      <c r="B15" s="6"/>
      <c r="C15" s="13"/>
      <c r="D15" s="13"/>
      <c r="E15" s="13"/>
      <c r="F15" s="13"/>
      <c r="G15" s="14"/>
    </row>
    <row r="16" spans="1:10" ht="15.9" customHeight="1" x14ac:dyDescent="0.2">
      <c r="A16" s="12"/>
      <c r="B16" s="6"/>
      <c r="C16" s="13"/>
      <c r="D16" s="13"/>
      <c r="E16" s="13"/>
      <c r="F16" s="13"/>
      <c r="G16" s="14"/>
    </row>
    <row r="17" spans="1:7" ht="15.9" customHeight="1" x14ac:dyDescent="0.2">
      <c r="A17" s="12"/>
      <c r="B17" s="6"/>
      <c r="C17" s="13"/>
      <c r="D17" s="13"/>
      <c r="E17" s="13"/>
      <c r="F17" s="13"/>
      <c r="G17" s="14"/>
    </row>
    <row r="18" spans="1:7" ht="15.9" customHeight="1" x14ac:dyDescent="0.2">
      <c r="A18" s="12"/>
      <c r="B18" s="6"/>
      <c r="C18" s="13"/>
      <c r="D18" s="13"/>
      <c r="E18" s="13"/>
      <c r="F18" s="13"/>
      <c r="G18" s="14"/>
    </row>
  </sheetData>
  <mergeCells count="2">
    <mergeCell ref="A2:G2"/>
    <mergeCell ref="G4:G5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15B57-8400-4EDD-99B2-7B8356DDEB8E}">
  <dimension ref="A1:H22"/>
  <sheetViews>
    <sheetView showGridLines="0" showZeros="0" view="pageBreakPreview" zoomScale="85" zoomScaleNormal="85" zoomScaleSheetLayoutView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9" defaultRowHeight="13.2" x14ac:dyDescent="0.2"/>
  <cols>
    <col min="1" max="1" width="20.77734375" style="1" customWidth="1"/>
    <col min="2" max="2" width="20.77734375" style="7" customWidth="1"/>
    <col min="3" max="4" width="20.77734375" style="6" customWidth="1"/>
    <col min="5" max="5" width="20.77734375" style="15" customWidth="1"/>
    <col min="6" max="13" width="18.6640625" style="1" customWidth="1"/>
    <col min="14" max="16384" width="9" style="1"/>
  </cols>
  <sheetData>
    <row r="1" spans="1:8" ht="20.100000000000001" customHeight="1" x14ac:dyDescent="0.2">
      <c r="A1" s="19" t="s">
        <v>5</v>
      </c>
      <c r="B1" s="3"/>
      <c r="C1" s="3"/>
      <c r="D1" s="3"/>
      <c r="E1" s="4"/>
      <c r="G1" s="2"/>
      <c r="H1" s="5"/>
    </row>
    <row r="2" spans="1:8" ht="19.2" x14ac:dyDescent="0.2">
      <c r="A2" s="31" t="s">
        <v>3</v>
      </c>
      <c r="B2" s="31"/>
      <c r="C2" s="31"/>
      <c r="D2" s="31"/>
      <c r="E2" s="31"/>
      <c r="G2" s="2"/>
      <c r="H2" s="2"/>
    </row>
    <row r="3" spans="1:8" ht="20.100000000000001" customHeight="1" x14ac:dyDescent="0.2">
      <c r="A3" s="22" t="str">
        <f ca="1">RIGHT(CELL("filename",A3),LEN(CELL("filename",A3))-FIND("]",CELL("filename",A3)))</f>
        <v>香川県第２区</v>
      </c>
      <c r="B3" s="2"/>
      <c r="E3" s="18" t="s">
        <v>2</v>
      </c>
      <c r="H3" s="7"/>
    </row>
    <row r="4" spans="1:8" ht="28.8" customHeight="1" x14ac:dyDescent="0.2">
      <c r="A4" s="16" t="s">
        <v>0</v>
      </c>
      <c r="B4" s="23" t="s">
        <v>21</v>
      </c>
      <c r="C4" s="23" t="s">
        <v>22</v>
      </c>
      <c r="D4" s="23" t="s">
        <v>23</v>
      </c>
      <c r="E4" s="29" t="s">
        <v>1</v>
      </c>
    </row>
    <row r="5" spans="1:8" ht="28.8" customHeight="1" x14ac:dyDescent="0.2">
      <c r="A5" s="28" t="s">
        <v>4</v>
      </c>
      <c r="B5" s="24" t="s">
        <v>20</v>
      </c>
      <c r="C5" s="24" t="s">
        <v>9</v>
      </c>
      <c r="D5" s="24" t="s">
        <v>7</v>
      </c>
      <c r="E5" s="30"/>
    </row>
    <row r="6" spans="1:8" ht="19.8" customHeight="1" x14ac:dyDescent="0.2">
      <c r="A6" s="17" t="s">
        <v>30</v>
      </c>
      <c r="B6" s="25">
        <v>22405</v>
      </c>
      <c r="C6" s="25">
        <v>9072</v>
      </c>
      <c r="D6" s="25">
        <v>1859</v>
      </c>
      <c r="E6" s="26">
        <f>SUM(B6:D6)</f>
        <v>33336</v>
      </c>
    </row>
    <row r="7" spans="1:8" ht="19.8" customHeight="1" x14ac:dyDescent="0.2">
      <c r="A7" s="17" t="s">
        <v>31</v>
      </c>
      <c r="B7" s="25">
        <v>7721</v>
      </c>
      <c r="C7" s="25">
        <v>3901</v>
      </c>
      <c r="D7" s="25">
        <v>641</v>
      </c>
      <c r="E7" s="26">
        <f>SUM(B7:D7)</f>
        <v>12263</v>
      </c>
    </row>
    <row r="8" spans="1:8" ht="19.8" customHeight="1" x14ac:dyDescent="0.2">
      <c r="A8" s="17" t="s">
        <v>24</v>
      </c>
      <c r="B8" s="25">
        <v>12866</v>
      </c>
      <c r="C8" s="25">
        <v>9080</v>
      </c>
      <c r="D8" s="25">
        <v>1052</v>
      </c>
      <c r="E8" s="26">
        <f>SUM(B8:D8)</f>
        <v>22998</v>
      </c>
    </row>
    <row r="9" spans="1:8" ht="19.8" customHeight="1" x14ac:dyDescent="0.2">
      <c r="A9" s="17" t="s">
        <v>25</v>
      </c>
      <c r="B9" s="25">
        <v>16249</v>
      </c>
      <c r="C9" s="25">
        <v>4796</v>
      </c>
      <c r="D9" s="25">
        <v>876</v>
      </c>
      <c r="E9" s="26">
        <f>SUM(B9:D9)</f>
        <v>21921</v>
      </c>
    </row>
    <row r="10" spans="1:8" ht="19.8" customHeight="1" x14ac:dyDescent="0.2">
      <c r="A10" s="17" t="s">
        <v>26</v>
      </c>
      <c r="B10" s="25">
        <v>9588</v>
      </c>
      <c r="C10" s="25">
        <v>3590</v>
      </c>
      <c r="D10" s="25">
        <v>538</v>
      </c>
      <c r="E10" s="26">
        <f>SUM(B10:D10)</f>
        <v>13716</v>
      </c>
    </row>
    <row r="11" spans="1:8" ht="19.8" customHeight="1" x14ac:dyDescent="0.2">
      <c r="A11" s="17" t="s">
        <v>27</v>
      </c>
      <c r="B11" s="25">
        <v>8830</v>
      </c>
      <c r="C11" s="25">
        <v>2925</v>
      </c>
      <c r="D11" s="25">
        <v>630</v>
      </c>
      <c r="E11" s="26">
        <f>SUM(B11:D11)</f>
        <v>12385</v>
      </c>
    </row>
    <row r="12" spans="1:8" ht="19.8" customHeight="1" x14ac:dyDescent="0.2">
      <c r="A12" s="17" t="s">
        <v>28</v>
      </c>
      <c r="B12" s="25">
        <v>4839</v>
      </c>
      <c r="C12" s="25">
        <v>2243</v>
      </c>
      <c r="D12" s="25">
        <v>381</v>
      </c>
      <c r="E12" s="26">
        <f>SUM(B12:D12)</f>
        <v>7463</v>
      </c>
    </row>
    <row r="13" spans="1:8" ht="19.8" customHeight="1" thickBot="1" x14ac:dyDescent="0.25">
      <c r="A13" s="17" t="s">
        <v>29</v>
      </c>
      <c r="B13" s="25">
        <v>7401</v>
      </c>
      <c r="C13" s="25">
        <v>3399</v>
      </c>
      <c r="D13" s="25">
        <v>489</v>
      </c>
      <c r="E13" s="26">
        <f>SUM(B13:D13)</f>
        <v>11289</v>
      </c>
    </row>
    <row r="14" spans="1:8" ht="19.8" customHeight="1" thickTop="1" x14ac:dyDescent="0.2">
      <c r="A14" s="20" t="str">
        <f ca="1">A3&amp;" 合計"</f>
        <v>香川県第２区 合計</v>
      </c>
      <c r="B14" s="27">
        <f>SUM(B6:B13)</f>
        <v>89899</v>
      </c>
      <c r="C14" s="27">
        <f>SUM(C6:C13)</f>
        <v>39006</v>
      </c>
      <c r="D14" s="27">
        <f>SUM(D6:D13)</f>
        <v>6466</v>
      </c>
      <c r="E14" s="27">
        <f>SUM(E6:E13)</f>
        <v>135371</v>
      </c>
    </row>
    <row r="15" spans="1:8" ht="15.9" customHeight="1" x14ac:dyDescent="0.2">
      <c r="A15" s="8"/>
      <c r="B15" s="9"/>
      <c r="C15" s="10"/>
      <c r="D15" s="10"/>
      <c r="E15" s="11"/>
    </row>
    <row r="16" spans="1:8" ht="15.9" customHeight="1" x14ac:dyDescent="0.2">
      <c r="A16" s="12"/>
      <c r="B16" s="6"/>
      <c r="C16" s="13"/>
      <c r="D16" s="13"/>
      <c r="E16" s="14"/>
    </row>
    <row r="17" spans="1:5" ht="15.9" customHeight="1" x14ac:dyDescent="0.2">
      <c r="A17" s="12"/>
      <c r="B17" s="6"/>
      <c r="C17" s="13"/>
      <c r="D17" s="13"/>
      <c r="E17" s="14"/>
    </row>
    <row r="18" spans="1:5" ht="15.9" customHeight="1" x14ac:dyDescent="0.2">
      <c r="A18" s="12"/>
      <c r="B18" s="6"/>
      <c r="C18" s="13"/>
      <c r="D18" s="13"/>
      <c r="E18" s="14"/>
    </row>
    <row r="19" spans="1:5" ht="15.9" customHeight="1" x14ac:dyDescent="0.2">
      <c r="A19" s="12"/>
      <c r="B19" s="6"/>
      <c r="C19" s="13"/>
      <c r="D19" s="13"/>
      <c r="E19" s="14"/>
    </row>
    <row r="20" spans="1:5" ht="15.9" customHeight="1" x14ac:dyDescent="0.2">
      <c r="A20" s="12"/>
      <c r="B20" s="6"/>
      <c r="C20" s="13"/>
      <c r="D20" s="13"/>
      <c r="E20" s="14"/>
    </row>
    <row r="21" spans="1:5" ht="15.9" customHeight="1" x14ac:dyDescent="0.2">
      <c r="A21" s="12"/>
      <c r="B21" s="6"/>
      <c r="C21" s="13"/>
      <c r="D21" s="13"/>
      <c r="E21" s="14"/>
    </row>
    <row r="22" spans="1:5" ht="15.9" customHeight="1" x14ac:dyDescent="0.2">
      <c r="A22" s="12"/>
      <c r="B22" s="6"/>
      <c r="C22" s="13"/>
      <c r="D22" s="13"/>
      <c r="E22" s="14"/>
    </row>
  </sheetData>
  <mergeCells count="2">
    <mergeCell ref="A2:E2"/>
    <mergeCell ref="E4:E5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21"/>
  <sheetViews>
    <sheetView showGridLines="0" showZeros="0" tabSelected="1" view="pageBreakPreview" zoomScale="85" zoomScaleNormal="85" zoomScaleSheetLayoutView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9" defaultRowHeight="13.2" x14ac:dyDescent="0.2"/>
  <cols>
    <col min="1" max="1" width="18.77734375" style="1" customWidth="1"/>
    <col min="2" max="2" width="18.77734375" style="7" customWidth="1"/>
    <col min="3" max="5" width="18.77734375" style="6" customWidth="1"/>
    <col min="6" max="6" width="18.77734375" style="15" customWidth="1"/>
    <col min="7" max="14" width="18.6640625" style="1" customWidth="1"/>
    <col min="15" max="16384" width="9" style="1"/>
  </cols>
  <sheetData>
    <row r="1" spans="1:9" ht="20.100000000000001" customHeight="1" x14ac:dyDescent="0.2">
      <c r="A1" s="19" t="s">
        <v>5</v>
      </c>
      <c r="B1" s="3"/>
      <c r="C1" s="3"/>
      <c r="D1" s="3"/>
      <c r="E1" s="3"/>
      <c r="F1" s="4"/>
      <c r="H1" s="2"/>
      <c r="I1" s="5"/>
    </row>
    <row r="2" spans="1:9" ht="19.2" x14ac:dyDescent="0.2">
      <c r="A2" s="31" t="s">
        <v>3</v>
      </c>
      <c r="B2" s="31"/>
      <c r="C2" s="31"/>
      <c r="D2" s="31"/>
      <c r="E2" s="31"/>
      <c r="F2" s="31"/>
      <c r="H2" s="2"/>
      <c r="I2" s="2"/>
    </row>
    <row r="3" spans="1:9" ht="20.100000000000001" customHeight="1" x14ac:dyDescent="0.2">
      <c r="A3" s="22" t="str">
        <f ca="1">RIGHT(CELL("filename",A3),LEN(CELL("filename",A3))-FIND("]",CELL("filename",A3)))</f>
        <v>香川県第３区</v>
      </c>
      <c r="B3" s="2"/>
      <c r="F3" s="18" t="s">
        <v>2</v>
      </c>
      <c r="I3" s="7"/>
    </row>
    <row r="4" spans="1:9" ht="28.8" customHeight="1" x14ac:dyDescent="0.2">
      <c r="A4" s="16" t="s">
        <v>0</v>
      </c>
      <c r="B4" s="23" t="s">
        <v>33</v>
      </c>
      <c r="C4" s="23" t="s">
        <v>34</v>
      </c>
      <c r="D4" s="23" t="s">
        <v>35</v>
      </c>
      <c r="E4" s="23" t="s">
        <v>36</v>
      </c>
      <c r="F4" s="29" t="s">
        <v>1</v>
      </c>
    </row>
    <row r="5" spans="1:9" ht="28.8" customHeight="1" x14ac:dyDescent="0.2">
      <c r="A5" s="21" t="s">
        <v>4</v>
      </c>
      <c r="B5" s="24" t="s">
        <v>7</v>
      </c>
      <c r="C5" s="24" t="s">
        <v>32</v>
      </c>
      <c r="D5" s="24" t="s">
        <v>8</v>
      </c>
      <c r="E5" s="24" t="s">
        <v>9</v>
      </c>
      <c r="F5" s="30"/>
    </row>
    <row r="6" spans="1:9" ht="19.8" customHeight="1" x14ac:dyDescent="0.2">
      <c r="A6" s="17" t="s">
        <v>43</v>
      </c>
      <c r="B6" s="25">
        <v>1903</v>
      </c>
      <c r="C6" s="25">
        <v>3956</v>
      </c>
      <c r="D6" s="25">
        <v>9463</v>
      </c>
      <c r="E6" s="25">
        <v>16955</v>
      </c>
      <c r="F6" s="26">
        <f>SUM(B6:E6)</f>
        <v>32277</v>
      </c>
    </row>
    <row r="7" spans="1:9" ht="19.8" customHeight="1" x14ac:dyDescent="0.2">
      <c r="A7" s="17" t="s">
        <v>37</v>
      </c>
      <c r="B7" s="25">
        <v>569</v>
      </c>
      <c r="C7" s="25">
        <v>1392</v>
      </c>
      <c r="D7" s="25">
        <v>3379</v>
      </c>
      <c r="E7" s="25">
        <v>7442</v>
      </c>
      <c r="F7" s="26">
        <f>SUM(B7:E7)</f>
        <v>12782</v>
      </c>
    </row>
    <row r="8" spans="1:9" ht="19.8" customHeight="1" x14ac:dyDescent="0.2">
      <c r="A8" s="17" t="s">
        <v>38</v>
      </c>
      <c r="B8" s="25">
        <v>842</v>
      </c>
      <c r="C8" s="25">
        <v>4598</v>
      </c>
      <c r="D8" s="25">
        <v>4946</v>
      </c>
      <c r="E8" s="25">
        <v>12314</v>
      </c>
      <c r="F8" s="26">
        <f>SUM(B8:E8)</f>
        <v>22700</v>
      </c>
    </row>
    <row r="9" spans="1:9" ht="19.8" customHeight="1" x14ac:dyDescent="0.2">
      <c r="A9" s="17" t="s">
        <v>39</v>
      </c>
      <c r="B9" s="25">
        <v>1007</v>
      </c>
      <c r="C9" s="25">
        <v>3734</v>
      </c>
      <c r="D9" s="25">
        <v>6269</v>
      </c>
      <c r="E9" s="25">
        <v>14987</v>
      </c>
      <c r="F9" s="26">
        <f>SUM(B9:E9)</f>
        <v>25997</v>
      </c>
    </row>
    <row r="10" spans="1:9" ht="19.8" customHeight="1" x14ac:dyDescent="0.2">
      <c r="A10" s="17" t="s">
        <v>40</v>
      </c>
      <c r="B10" s="25">
        <v>162</v>
      </c>
      <c r="C10" s="25">
        <v>387</v>
      </c>
      <c r="D10" s="25">
        <v>962</v>
      </c>
      <c r="E10" s="25">
        <v>2103</v>
      </c>
      <c r="F10" s="26">
        <f>SUM(B10:E10)</f>
        <v>3614</v>
      </c>
    </row>
    <row r="11" spans="1:9" ht="19.8" customHeight="1" x14ac:dyDescent="0.2">
      <c r="A11" s="17" t="s">
        <v>41</v>
      </c>
      <c r="B11" s="25">
        <v>425</v>
      </c>
      <c r="C11" s="25">
        <v>1125</v>
      </c>
      <c r="D11" s="25">
        <v>2636</v>
      </c>
      <c r="E11" s="25">
        <v>4725</v>
      </c>
      <c r="F11" s="26">
        <f>SUM(B11:E11)</f>
        <v>8911</v>
      </c>
    </row>
    <row r="12" spans="1:9" ht="19.8" customHeight="1" thickBot="1" x14ac:dyDescent="0.25">
      <c r="A12" s="17" t="s">
        <v>42</v>
      </c>
      <c r="B12" s="25">
        <v>258</v>
      </c>
      <c r="C12" s="25">
        <v>710</v>
      </c>
      <c r="D12" s="25">
        <v>2245</v>
      </c>
      <c r="E12" s="25">
        <v>4019</v>
      </c>
      <c r="F12" s="26">
        <f>SUM(B12:E12)</f>
        <v>7232</v>
      </c>
    </row>
    <row r="13" spans="1:9" ht="19.8" customHeight="1" thickTop="1" x14ac:dyDescent="0.2">
      <c r="A13" s="20" t="str">
        <f ca="1">A3&amp;" 合計"</f>
        <v>香川県第３区 合計</v>
      </c>
      <c r="B13" s="27">
        <f>SUM(B6:B12)</f>
        <v>5166</v>
      </c>
      <c r="C13" s="27">
        <f>SUM(C6:C12)</f>
        <v>15902</v>
      </c>
      <c r="D13" s="27">
        <f>SUM(D6:D12)</f>
        <v>29900</v>
      </c>
      <c r="E13" s="27">
        <f>SUM(E6:E12)</f>
        <v>62545</v>
      </c>
      <c r="F13" s="27">
        <f>SUM(F6:F12)</f>
        <v>113513</v>
      </c>
    </row>
    <row r="14" spans="1:9" ht="15.9" customHeight="1" x14ac:dyDescent="0.2">
      <c r="A14" s="8"/>
      <c r="B14" s="9"/>
      <c r="C14" s="10"/>
      <c r="D14" s="10"/>
      <c r="E14" s="10"/>
      <c r="F14" s="11"/>
    </row>
    <row r="15" spans="1:9" ht="15.9" customHeight="1" x14ac:dyDescent="0.2">
      <c r="A15" s="12"/>
      <c r="B15" s="6"/>
      <c r="C15" s="13"/>
      <c r="D15" s="13"/>
      <c r="E15" s="13"/>
      <c r="F15" s="14"/>
    </row>
    <row r="16" spans="1:9" ht="15.9" customHeight="1" x14ac:dyDescent="0.2">
      <c r="A16" s="12"/>
      <c r="B16" s="6"/>
      <c r="C16" s="13"/>
      <c r="D16" s="13"/>
      <c r="E16" s="13"/>
      <c r="F16" s="14"/>
    </row>
    <row r="17" spans="1:6" ht="15.9" customHeight="1" x14ac:dyDescent="0.2">
      <c r="A17" s="12"/>
      <c r="B17" s="6"/>
      <c r="C17" s="13"/>
      <c r="D17" s="13"/>
      <c r="E17" s="13"/>
      <c r="F17" s="14"/>
    </row>
    <row r="18" spans="1:6" ht="15.9" customHeight="1" x14ac:dyDescent="0.2">
      <c r="A18" s="12"/>
      <c r="B18" s="6"/>
      <c r="C18" s="13"/>
      <c r="D18" s="13"/>
      <c r="E18" s="13"/>
      <c r="F18" s="14"/>
    </row>
    <row r="19" spans="1:6" ht="15.9" customHeight="1" x14ac:dyDescent="0.2">
      <c r="A19" s="12"/>
      <c r="B19" s="6"/>
      <c r="C19" s="13"/>
      <c r="D19" s="13"/>
      <c r="E19" s="13"/>
      <c r="F19" s="14"/>
    </row>
    <row r="20" spans="1:6" ht="15.9" customHeight="1" x14ac:dyDescent="0.2">
      <c r="A20" s="12"/>
      <c r="B20" s="6"/>
      <c r="C20" s="13"/>
      <c r="D20" s="13"/>
      <c r="E20" s="13"/>
      <c r="F20" s="14"/>
    </row>
    <row r="21" spans="1:6" ht="15.9" customHeight="1" x14ac:dyDescent="0.2">
      <c r="A21" s="12"/>
      <c r="B21" s="6"/>
      <c r="C21" s="13"/>
      <c r="D21" s="13"/>
      <c r="E21" s="13"/>
      <c r="F21" s="14"/>
    </row>
  </sheetData>
  <mergeCells count="2">
    <mergeCell ref="F4:F5"/>
    <mergeCell ref="A2:F2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香川県第１区</vt:lpstr>
      <vt:lpstr>香川県第２区</vt:lpstr>
      <vt:lpstr>香川県第３区</vt:lpstr>
      <vt:lpstr>香川県第１区!Print_Area</vt:lpstr>
      <vt:lpstr>香川県第２区!Print_Area</vt:lpstr>
      <vt:lpstr>香川県第３区!Print_Area</vt:lpstr>
      <vt:lpstr>香川県第１区!Print_Titles</vt:lpstr>
      <vt:lpstr>香川県第２区!Print_Titles</vt:lpstr>
      <vt:lpstr>香川県第３区!Print_Titles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