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◎記録用フォルダ（平成３０年度以降）\16_【大分類】衆議院選挙\02_【中分類】比例代表\01_【小分類：10廃】比例代表管理執行\第50回（令和Ｘ年）\準備（２係末席）\01_起案\15_市区町村別得票数調（とりまとめ）\02 集計\02_比例代表\"/>
    </mc:Choice>
  </mc:AlternateContent>
  <xr:revisionPtr revIDLastSave="0" documentId="13_ncr:1_{46C6D377-4700-4809-A589-C6ED11969B41}" xr6:coauthVersionLast="36" xr6:coauthVersionMax="36" xr10:uidLastSave="{00000000-0000-0000-0000-000000000000}"/>
  <bookViews>
    <workbookView xWindow="120" yWindow="156" windowWidth="17496" windowHeight="9996" xr2:uid="{00000000-000D-0000-FFFF-FFFF00000000}"/>
  </bookViews>
  <sheets>
    <sheet name="千葉県" sheetId="2" r:id="rId1"/>
    <sheet name="神奈川県" sheetId="4" r:id="rId2"/>
    <sheet name="山梨県" sheetId="5" r:id="rId3"/>
    <sheet name="リスト" sheetId="3" state="hidden" r:id="rId4"/>
  </sheets>
  <externalReferences>
    <externalReference r:id="rId5"/>
    <externalReference r:id="rId6"/>
  </externalReferences>
  <definedNames>
    <definedName name="_xlnm.Print_Area" localSheetId="2">山梨県!$A$1:$L$32</definedName>
    <definedName name="_xlnm.Print_Area" localSheetId="1">神奈川県!$A$1:$L$63</definedName>
    <definedName name="_xlnm.Print_Area" localSheetId="0">千葉県!$A$1:$L$66</definedName>
    <definedName name="_xlnm.Print_Titles" localSheetId="2">山梨県!$A:$A,山梨県!$1:$4</definedName>
    <definedName name="_xlnm.Print_Titles" localSheetId="1">神奈川県!$A:$A,神奈川県!$1:$4</definedName>
    <definedName name="_xlnm.Print_Titles" localSheetId="0">千葉県!$A:$A,千葉県!$1:$4</definedName>
  </definedNames>
  <calcPr calcId="191029"/>
</workbook>
</file>

<file path=xl/calcChain.xml><?xml version="1.0" encoding="utf-8"?>
<calcChain xmlns="http://schemas.openxmlformats.org/spreadsheetml/2006/main">
  <c r="K32" i="5" l="1"/>
  <c r="J32" i="5"/>
  <c r="I32" i="5"/>
  <c r="H32" i="5"/>
  <c r="G32" i="5"/>
  <c r="F32" i="5"/>
  <c r="E32" i="5"/>
  <c r="D32" i="5"/>
  <c r="C32" i="5"/>
  <c r="B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32" i="5" s="1"/>
  <c r="L10" i="5"/>
  <c r="L9" i="5"/>
  <c r="L8" i="5"/>
  <c r="L7" i="5"/>
  <c r="L6" i="5"/>
  <c r="L5" i="5"/>
  <c r="A3" i="5"/>
  <c r="B3" i="5" s="1"/>
  <c r="K63" i="4"/>
  <c r="J63" i="4"/>
  <c r="I63" i="4"/>
  <c r="H63" i="4"/>
  <c r="G63" i="4"/>
  <c r="F63" i="4"/>
  <c r="E63" i="4"/>
  <c r="D63" i="4"/>
  <c r="C63" i="4"/>
  <c r="B63" i="4"/>
  <c r="L62" i="4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L5" i="4"/>
  <c r="L63" i="4" s="1"/>
  <c r="A3" i="4"/>
  <c r="A63" i="4" s="1"/>
  <c r="A32" i="5" l="1"/>
  <c r="B3" i="4"/>
  <c r="B66" i="2" l="1"/>
  <c r="C66" i="2"/>
  <c r="D66" i="2"/>
  <c r="E66" i="2"/>
  <c r="F66" i="2"/>
  <c r="G66" i="2"/>
  <c r="H66" i="2"/>
  <c r="I66" i="2"/>
  <c r="J66" i="2"/>
  <c r="K66" i="2"/>
  <c r="L66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8" i="2" l="1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6" i="2"/>
  <c r="L7" i="2"/>
  <c r="L33" i="2"/>
  <c r="A3" i="2"/>
  <c r="L5" i="2"/>
  <c r="B3" i="2" l="1"/>
  <c r="A66" i="2"/>
</calcChain>
</file>

<file path=xl/sharedStrings.xml><?xml version="1.0" encoding="utf-8"?>
<sst xmlns="http://schemas.openxmlformats.org/spreadsheetml/2006/main" count="288" uniqueCount="227">
  <si>
    <t>得票数計</t>
    <rPh sb="0" eb="1">
      <t>エ</t>
    </rPh>
    <rPh sb="1" eb="2">
      <t>ヒョウ</t>
    </rPh>
    <rPh sb="2" eb="3">
      <t>カズ</t>
    </rPh>
    <rPh sb="3" eb="4">
      <t>ケイ</t>
    </rPh>
    <phoneticPr fontId="1"/>
  </si>
  <si>
    <t>衆議院議員総選挙（比例代表）　名簿届出政党別市区町村別得票数</t>
    <rPh sb="5" eb="6">
      <t>ソウ</t>
    </rPh>
    <rPh sb="9" eb="11">
      <t>ヒレイ</t>
    </rPh>
    <rPh sb="11" eb="13">
      <t>ダイヒョウ</t>
    </rPh>
    <rPh sb="15" eb="17">
      <t>メイボ</t>
    </rPh>
    <rPh sb="17" eb="19">
      <t>トドケデ</t>
    </rPh>
    <rPh sb="19" eb="21">
      <t>セイトウ</t>
    </rPh>
    <phoneticPr fontId="1"/>
  </si>
  <si>
    <t>[単位：票]</t>
    <rPh sb="1" eb="3">
      <t>タンイ</t>
    </rPh>
    <rPh sb="4" eb="5">
      <t>ヒョウ</t>
    </rPh>
    <phoneticPr fontId="1"/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</si>
  <si>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</si>
  <si>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</si>
  <si>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</si>
  <si>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</si>
  <si>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</si>
  <si>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</si>
  <si>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</si>
  <si>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</si>
  <si>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</si>
  <si>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</si>
  <si>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</si>
  <si>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</si>
  <si>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</si>
  <si>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</si>
  <si>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</si>
  <si>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</si>
  <si>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</si>
  <si>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</si>
  <si>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</si>
  <si>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</si>
  <si>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</si>
  <si>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</si>
  <si>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</si>
  <si>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</si>
  <si>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</si>
  <si>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</si>
  <si>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</si>
  <si>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</si>
  <si>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</si>
  <si>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</si>
  <si>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</si>
  <si>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</si>
  <si>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</si>
  <si>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</si>
  <si>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</si>
  <si>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</si>
  <si>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</si>
  <si>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</si>
  <si>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</si>
  <si>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</si>
  <si>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</si>
  <si>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</si>
  <si>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</si>
  <si>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</si>
  <si>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</si>
  <si>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</si>
  <si>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</si>
  <si>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衆・比例区</t>
    <rPh sb="0" eb="1">
      <t>シュウ</t>
    </rPh>
    <rPh sb="2" eb="4">
      <t>ヒレイ</t>
    </rPh>
    <rPh sb="4" eb="5">
      <t>ク</t>
    </rPh>
    <phoneticPr fontId="1"/>
  </si>
  <si>
    <t>都道府県名</t>
    <rPh sb="0" eb="4">
      <t>トドウフケン</t>
    </rPh>
    <rPh sb="4" eb="5">
      <t>メイ</t>
    </rPh>
    <phoneticPr fontId="1"/>
  </si>
  <si>
    <t>No</t>
    <phoneticPr fontId="1"/>
  </si>
  <si>
    <t>（北海道選挙区）</t>
  </si>
  <si>
    <t>（東北選挙区）</t>
  </si>
  <si>
    <t>（北関東選挙区）</t>
  </si>
  <si>
    <t>（南関東選挙区）</t>
  </si>
  <si>
    <t>（東京都選挙区）</t>
  </si>
  <si>
    <t>（北陸信越選挙区）</t>
  </si>
  <si>
    <t>（東海選挙区）</t>
  </si>
  <si>
    <t>（近畿選挙区）</t>
  </si>
  <si>
    <t>（中国選挙区）</t>
  </si>
  <si>
    <t>（四国選挙区）</t>
  </si>
  <si>
    <t>（九州選挙区）</t>
  </si>
  <si>
    <t>市区町村名＼政党名</t>
    <rPh sb="0" eb="4">
      <t>シクチョウソン</t>
    </rPh>
    <rPh sb="4" eb="5">
      <t>メイ</t>
    </rPh>
    <phoneticPr fontId="1"/>
  </si>
  <si>
    <t>令和６年１０月２７日執行</t>
    <rPh sb="0" eb="2">
      <t>レイワ</t>
    </rPh>
    <phoneticPr fontId="1"/>
  </si>
  <si>
    <t>日本保守党</t>
  </si>
  <si>
    <t>日本維新の会</t>
  </si>
  <si>
    <t>社会民主党</t>
  </si>
  <si>
    <t>自由民主党</t>
  </si>
  <si>
    <t>立憲民主党</t>
  </si>
  <si>
    <t>公明党</t>
  </si>
  <si>
    <t>れいわ新選組</t>
  </si>
  <si>
    <t>日本共産党</t>
  </si>
  <si>
    <t>国民民主党</t>
  </si>
  <si>
    <t>参政党</t>
  </si>
  <si>
    <t>千葉市中央区</t>
  </si>
  <si>
    <t>千葉市稲毛区</t>
  </si>
  <si>
    <t>千葉市美浜区</t>
  </si>
  <si>
    <t>千葉市花見川区</t>
  </si>
  <si>
    <t>八千代市</t>
  </si>
  <si>
    <t>千葉市緑区</t>
  </si>
  <si>
    <t>市原市</t>
  </si>
  <si>
    <t>浦安市</t>
  </si>
  <si>
    <t>松戸市</t>
  </si>
  <si>
    <t>野田市</t>
  </si>
  <si>
    <t>流山市</t>
  </si>
  <si>
    <t>柏市</t>
  </si>
  <si>
    <t>千葉市若葉区</t>
  </si>
  <si>
    <t>佐倉市</t>
  </si>
  <si>
    <t>四街道市</t>
  </si>
  <si>
    <t>八街市</t>
  </si>
  <si>
    <t>銚子市</t>
  </si>
  <si>
    <t>成田市</t>
  </si>
  <si>
    <t>旭市</t>
  </si>
  <si>
    <t>匝瑳市</t>
  </si>
  <si>
    <t>香取市</t>
  </si>
  <si>
    <t>神崎町</t>
  </si>
  <si>
    <t>多古町</t>
  </si>
  <si>
    <t>東庄町</t>
  </si>
  <si>
    <t>茂原市</t>
  </si>
  <si>
    <t>東金市</t>
  </si>
  <si>
    <t>勝浦市</t>
  </si>
  <si>
    <t>山武市</t>
  </si>
  <si>
    <t>いすみ市</t>
  </si>
  <si>
    <t>大網白里市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</si>
  <si>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</si>
  <si>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</si>
  <si>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</si>
  <si>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</si>
  <si>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</si>
  <si>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</si>
  <si>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</si>
  <si>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</si>
  <si>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</si>
  <si>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</si>
  <si>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</si>
  <si>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館山市</t>
  </si>
  <si>
    <t>木更津市</t>
  </si>
  <si>
    <t>鴨川市</t>
  </si>
  <si>
    <t>君津市</t>
  </si>
  <si>
    <t>富津市</t>
  </si>
  <si>
    <t>袖ケ浦市</t>
  </si>
  <si>
    <t>南房総市</t>
  </si>
  <si>
    <t>鋸南町</t>
  </si>
  <si>
    <t>我孫子市</t>
  </si>
  <si>
    <t>鎌ケ谷市</t>
  </si>
  <si>
    <t>印西市</t>
  </si>
  <si>
    <t>白井市</t>
  </si>
  <si>
    <t>富里市</t>
  </si>
  <si>
    <t>酒々井町</t>
  </si>
  <si>
    <t>栄町</t>
  </si>
  <si>
    <t>習志野市</t>
  </si>
  <si>
    <t>市川市第４区</t>
    <rPh sb="3" eb="4">
      <t>ダイ</t>
    </rPh>
    <phoneticPr fontId="1"/>
  </si>
  <si>
    <t>船橋市第４区</t>
    <rPh sb="3" eb="4">
      <t>ダイ</t>
    </rPh>
    <phoneticPr fontId="1"/>
  </si>
  <si>
    <t>市川市第５区</t>
    <rPh sb="3" eb="4">
      <t>ダイ</t>
    </rPh>
    <phoneticPr fontId="1"/>
  </si>
  <si>
    <t>船橋市第１４区</t>
    <rPh sb="3" eb="4">
      <t>ダイ</t>
    </rPh>
    <phoneticPr fontId="1"/>
  </si>
  <si>
    <t>横浜市鶴見区</t>
  </si>
  <si>
    <t>横浜市神奈川区</t>
  </si>
  <si>
    <t>横浜市西区</t>
  </si>
  <si>
    <t>横浜市中区</t>
  </si>
  <si>
    <t>横浜市南区</t>
  </si>
  <si>
    <t>横浜市港南区</t>
  </si>
  <si>
    <t>横浜市保土ケ谷区</t>
  </si>
  <si>
    <t>横浜市旭区</t>
  </si>
  <si>
    <t>横浜市磯子区</t>
  </si>
  <si>
    <t>横浜市金沢区</t>
  </si>
  <si>
    <t>横浜市港北区</t>
  </si>
  <si>
    <t>横浜市緑区</t>
  </si>
  <si>
    <t>横浜市青葉区</t>
  </si>
  <si>
    <t>横浜市都筑区</t>
  </si>
  <si>
    <t>横浜市戸塚区</t>
  </si>
  <si>
    <t>横浜市栄区</t>
  </si>
  <si>
    <t>横浜市泉区</t>
  </si>
  <si>
    <t>横浜市瀬谷区</t>
    <rPh sb="0" eb="3">
      <t>ヨコハマシ</t>
    </rPh>
    <phoneticPr fontId="1"/>
  </si>
  <si>
    <t>川崎市川崎区</t>
  </si>
  <si>
    <t>川崎市幸区</t>
  </si>
  <si>
    <t>川崎市中原区</t>
  </si>
  <si>
    <t>川崎市高津区</t>
  </si>
  <si>
    <t>川崎市宮前区</t>
  </si>
  <si>
    <t>川崎市多摩区</t>
  </si>
  <si>
    <t>川崎市麻生区</t>
  </si>
  <si>
    <t>相模原市緑区</t>
    <rPh sb="0" eb="4">
      <t>サガミハラシ</t>
    </rPh>
    <phoneticPr fontId="1"/>
  </si>
  <si>
    <t>相模原市中央区</t>
    <rPh sb="0" eb="4">
      <t>サガミハラシ</t>
    </rPh>
    <phoneticPr fontId="1"/>
  </si>
  <si>
    <t>相模原市南区</t>
    <rPh sb="0" eb="4">
      <t>サガミハラシ</t>
    </rPh>
    <phoneticPr fontId="1"/>
  </si>
  <si>
    <t>横須賀市</t>
    <phoneticPr fontId="1"/>
  </si>
  <si>
    <t>平塚市</t>
    <phoneticPr fontId="1"/>
  </si>
  <si>
    <t>鎌倉市</t>
    <phoneticPr fontId="1"/>
  </si>
  <si>
    <t>藤沢市</t>
    <phoneticPr fontId="1"/>
  </si>
  <si>
    <t>小田原市</t>
    <phoneticPr fontId="1"/>
  </si>
  <si>
    <t>茅ヶ崎市</t>
    <phoneticPr fontId="1"/>
  </si>
  <si>
    <t>逗子市</t>
    <phoneticPr fontId="1"/>
  </si>
  <si>
    <t>三浦市</t>
    <phoneticPr fontId="1"/>
  </si>
  <si>
    <t>秦野市</t>
    <phoneticPr fontId="1"/>
  </si>
  <si>
    <t>厚木市</t>
    <phoneticPr fontId="1"/>
  </si>
  <si>
    <t>大和市</t>
    <phoneticPr fontId="1"/>
  </si>
  <si>
    <t>伊勢原市</t>
    <phoneticPr fontId="1"/>
  </si>
  <si>
    <t>海老名市</t>
    <phoneticPr fontId="1"/>
  </si>
  <si>
    <t>座間市</t>
    <phoneticPr fontId="1"/>
  </si>
  <si>
    <t>南足柄市</t>
  </si>
  <si>
    <t>綾瀬市</t>
    <phoneticPr fontId="1"/>
  </si>
  <si>
    <t>葉山町</t>
    <phoneticPr fontId="1"/>
  </si>
  <si>
    <t>寒川町</t>
    <phoneticPr fontId="1"/>
  </si>
  <si>
    <t>大磯町</t>
    <phoneticPr fontId="1"/>
  </si>
  <si>
    <t>二宮町</t>
    <phoneticPr fontId="1"/>
  </si>
  <si>
    <t>中井町</t>
    <phoneticPr fontId="1"/>
  </si>
  <si>
    <t>大井町</t>
    <phoneticPr fontId="1"/>
  </si>
  <si>
    <t>松田町</t>
    <phoneticPr fontId="1"/>
  </si>
  <si>
    <t>山北町</t>
    <phoneticPr fontId="1"/>
  </si>
  <si>
    <t>開成町</t>
    <phoneticPr fontId="1"/>
  </si>
  <si>
    <t>箱根町</t>
    <phoneticPr fontId="1"/>
  </si>
  <si>
    <t>真鶴町</t>
    <phoneticPr fontId="1"/>
  </si>
  <si>
    <t>湯河原町</t>
    <phoneticPr fontId="1"/>
  </si>
  <si>
    <t>愛川町</t>
    <phoneticPr fontId="1"/>
  </si>
  <si>
    <t>清川村</t>
    <phoneticPr fontId="1"/>
  </si>
  <si>
    <t>日本保守党</t>
    <rPh sb="0" eb="2">
      <t>ニホン</t>
    </rPh>
    <rPh sb="2" eb="5">
      <t>ホシュトウ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</si>
  <si>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</si>
  <si>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公明党</t>
    <rPh sb="0" eb="3">
      <t>コウメイトウ</t>
    </rPh>
    <phoneticPr fontId="1"/>
  </si>
  <si>
    <t>れいわ新選組</t>
    <rPh sb="3" eb="5">
      <t>シンセン</t>
    </rPh>
    <rPh sb="5" eb="6">
      <t>グミ</t>
    </rPh>
    <phoneticPr fontId="1"/>
  </si>
  <si>
    <t>日本共産党</t>
    <rPh sb="0" eb="2">
      <t>ニホン</t>
    </rPh>
    <rPh sb="2" eb="5">
      <t>キョウサントウ</t>
    </rPh>
    <phoneticPr fontId="1"/>
  </si>
  <si>
    <t>甲府市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</si>
  <si>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</si>
  <si>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</si>
  <si>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</si>
  <si>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</si>
  <si>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</si>
  <si>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</si>
  <si>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</si>
  <si>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</si>
  <si>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</si>
  <si>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</si>
  <si>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</si>
  <si>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</si>
  <si>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市川三郷町</t>
  </si>
  <si>
    <t>早川町</t>
  </si>
  <si>
    <t>身延町</t>
  </si>
  <si>
    <t>南部町</t>
  </si>
  <si>
    <t>富士川町</t>
  </si>
  <si>
    <t>昭和町</t>
  </si>
  <si>
    <t>道志村</t>
  </si>
  <si>
    <t>西桂町</t>
  </si>
  <si>
    <t>忍野村</t>
  </si>
  <si>
    <t>山中湖村</t>
  </si>
  <si>
    <t>鳴沢村</t>
  </si>
  <si>
    <t>富士河口湖町</t>
  </si>
  <si>
    <t>小菅村</t>
  </si>
  <si>
    <t>丹波山村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</si>
</sst>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00;[Red]\(#,##0.000\)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1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right"/>
    </xf>
    <xf numFmtId="0" fontId="2" fillId="0" borderId="0" xfId="0" applyFont="1" applyFill="1" applyAlignment="1">
      <alignment horizontal="right"/>
    </xf>
    <xf numFmtId="176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distributed"/>
    </xf>
    <xf numFmtId="176" fontId="2" fillId="0" borderId="1" xfId="0" applyNumberFormat="1" applyFont="1" applyFill="1" applyBorder="1" applyAlignment="1">
      <alignment horizontal="right"/>
    </xf>
    <xf numFmtId="0" fontId="2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distributed"/>
    </xf>
    <xf numFmtId="0" fontId="4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32" fontId="4" fillId="0" borderId="0" xfId="0" applyNumberFormat="1" applyFont="1" applyFill="1" applyBorder="1" applyAlignment="1"/>
    <xf numFmtId="58" fontId="4" fillId="0" borderId="0" xfId="0" applyNumberFormat="1" applyFont="1" applyFill="1" applyBorder="1" applyAlignment="1">
      <alignment horizontal="right"/>
    </xf>
    <xf numFmtId="58" fontId="4" fillId="0" borderId="0" xfId="0" applyNumberFormat="1" applyFont="1" applyFill="1" applyBorder="1">
      <alignment vertical="center"/>
    </xf>
    <xf numFmtId="0" fontId="6" fillId="0" borderId="0" xfId="0" applyFont="1" applyFill="1" applyAlignment="1">
      <alignment horizontal="right"/>
    </xf>
    <xf numFmtId="0" fontId="7" fillId="0" borderId="2" xfId="0" applyFont="1" applyFill="1" applyBorder="1" applyAlignment="1">
      <alignment horizontal="distributed"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distributed" vertical="center"/>
    </xf>
    <xf numFmtId="0" fontId="7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distributed" vertical="center"/>
    </xf>
    <xf numFmtId="177" fontId="7" fillId="0" borderId="2" xfId="1" applyNumberFormat="1" applyFont="1" applyFill="1" applyBorder="1" applyAlignment="1">
      <alignment horizontal="right" vertical="center" shrinkToFit="1"/>
    </xf>
    <xf numFmtId="177" fontId="10" fillId="0" borderId="2" xfId="0" applyNumberFormat="1" applyFont="1" applyFill="1" applyBorder="1" applyAlignment="1">
      <alignment horizontal="right" vertical="center" shrinkToFit="1"/>
    </xf>
    <xf numFmtId="177" fontId="10" fillId="0" borderId="3" xfId="0" applyNumberFormat="1" applyFont="1" applyFill="1" applyBorder="1" applyAlignment="1">
      <alignment horizontal="right" vertical="center" shrinkToFit="1"/>
    </xf>
    <xf numFmtId="0" fontId="7" fillId="0" borderId="4" xfId="0" applyFont="1" applyFill="1" applyBorder="1" applyAlignment="1">
      <alignment horizontal="distributed" vertical="center"/>
    </xf>
    <xf numFmtId="177" fontId="7" fillId="0" borderId="4" xfId="1" applyNumberFormat="1" applyFont="1" applyFill="1" applyBorder="1" applyAlignment="1">
      <alignment horizontal="right" vertical="center" shrinkToFit="1"/>
    </xf>
    <xf numFmtId="0" fontId="5" fillId="0" borderId="0" xfId="0" applyFont="1" applyFill="1" applyAlignment="1">
      <alignment horizontal="center"/>
    </xf>
  </cellXfs>
  <cellStyles count="3">
    <cellStyle name="桁区切り" xfId="1" builtinId="6"/>
    <cellStyle name="標準" xfId="0" builtinId="0"/>
    <cellStyle name="標準 3" xfId="2" xr:uid="{0F7274A4-0B5C-4197-93F2-DE922745B98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externalLinks/externalLink1.xml" Type="http://schemas.openxmlformats.org/officeDocument/2006/relationships/externalLink"/><Relationship Id="rId6" Target="externalLinks/externalLink2.xml" Type="http://schemas.openxmlformats.org/officeDocument/2006/relationships/externalLink"/><Relationship Id="rId7" Target="theme/theme1.xml" Type="http://schemas.openxmlformats.org/officeDocument/2006/relationships/theme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externalLinks/_rels/externalLink1.xml.rels><?xml version="1.0" encoding="UTF-8" standalone="yes"?><Relationships xmlns="http://schemas.openxmlformats.org/package/2006/relationships"><Relationship Id="rId1" Target="14_&#31070;&#22856;&#24029;&#30476;.xlsx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19_&#23665;&#26792;&#30476;.xlsx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神奈川県"/>
      <sheetName val="リスト"/>
    </sheetNames>
    <sheetDataSet>
      <sheetData sheetId="0"/>
      <sheetData sheetId="1">
        <row r="2">
          <cell r="B2" t="str">
            <v>北海道</v>
          </cell>
          <cell r="C2" t="str">
            <v>（北海道選挙区）</v>
          </cell>
        </row>
        <row r="3">
          <cell r="B3" t="str">
            <v>青森県</v>
          </cell>
          <cell r="C3" t="str">
            <v>（東北選挙区）</v>
          </cell>
        </row>
        <row r="4">
          <cell r="B4" t="str">
            <v>岩手県</v>
          </cell>
          <cell r="C4" t="str">
            <v>（東北選挙区）</v>
          </cell>
        </row>
        <row r="5">
          <cell r="B5" t="str">
            <v>宮城県</v>
          </cell>
          <cell r="C5" t="str">
            <v>（東北選挙区）</v>
          </cell>
        </row>
        <row r="6">
          <cell r="B6" t="str">
            <v>秋田県</v>
          </cell>
          <cell r="C6" t="str">
            <v>（東北選挙区）</v>
          </cell>
        </row>
        <row r="7">
          <cell r="B7" t="str">
            <v>山形県</v>
          </cell>
          <cell r="C7" t="str">
            <v>（東北選挙区）</v>
          </cell>
        </row>
        <row r="8">
          <cell r="B8" t="str">
            <v>福島県</v>
          </cell>
          <cell r="C8" t="str">
            <v>（東北選挙区）</v>
          </cell>
        </row>
        <row r="9">
          <cell r="B9" t="str">
            <v>茨城県</v>
          </cell>
          <cell r="C9" t="str">
            <v>（北関東選挙区）</v>
          </cell>
        </row>
        <row r="10">
          <cell r="B10" t="str">
            <v>栃木県</v>
          </cell>
          <cell r="C10" t="str">
            <v>（北関東選挙区）</v>
          </cell>
        </row>
        <row r="11">
          <cell r="B11" t="str">
            <v>群馬県</v>
          </cell>
          <cell r="C11" t="str">
            <v>（北関東選挙区）</v>
          </cell>
        </row>
        <row r="12">
          <cell r="B12" t="str">
            <v>埼玉県</v>
          </cell>
          <cell r="C12" t="str">
            <v>（北関東選挙区）</v>
          </cell>
        </row>
        <row r="13">
          <cell r="B13" t="str">
            <v>千葉県</v>
          </cell>
          <cell r="C13" t="str">
            <v>（南関東選挙区）</v>
          </cell>
        </row>
        <row r="14">
          <cell r="B14" t="str">
            <v>東京都</v>
          </cell>
          <cell r="C14" t="str">
            <v>（東京都選挙区）</v>
          </cell>
        </row>
        <row r="15">
          <cell r="B15" t="str">
            <v>神奈川県</v>
          </cell>
          <cell r="C15" t="str">
            <v>（南関東選挙区）</v>
          </cell>
        </row>
        <row r="16">
          <cell r="B16" t="str">
            <v>新潟県</v>
          </cell>
          <cell r="C16" t="str">
            <v>（北陸信越選挙区）</v>
          </cell>
        </row>
        <row r="17">
          <cell r="B17" t="str">
            <v>富山県</v>
          </cell>
          <cell r="C17" t="str">
            <v>（北陸信越選挙区）</v>
          </cell>
        </row>
        <row r="18">
          <cell r="B18" t="str">
            <v>石川県</v>
          </cell>
          <cell r="C18" t="str">
            <v>（北陸信越選挙区）</v>
          </cell>
        </row>
        <row r="19">
          <cell r="B19" t="str">
            <v>福井県</v>
          </cell>
          <cell r="C19" t="str">
            <v>（北陸信越選挙区）</v>
          </cell>
        </row>
        <row r="20">
          <cell r="B20" t="str">
            <v>山梨県</v>
          </cell>
          <cell r="C20" t="str">
            <v>（南関東選挙区）</v>
          </cell>
        </row>
        <row r="21">
          <cell r="B21" t="str">
            <v>長野県</v>
          </cell>
          <cell r="C21" t="str">
            <v>（北陸信越選挙区）</v>
          </cell>
        </row>
        <row r="22">
          <cell r="B22" t="str">
            <v>岐阜県</v>
          </cell>
          <cell r="C22" t="str">
            <v>（東海選挙区）</v>
          </cell>
        </row>
        <row r="23">
          <cell r="B23" t="str">
            <v>静岡県</v>
          </cell>
          <cell r="C23" t="str">
            <v>（東海選挙区）</v>
          </cell>
        </row>
        <row r="24">
          <cell r="B24" t="str">
            <v>愛知県</v>
          </cell>
          <cell r="C24" t="str">
            <v>（東海選挙区）</v>
          </cell>
        </row>
        <row r="25">
          <cell r="B25" t="str">
            <v>三重県</v>
          </cell>
          <cell r="C25" t="str">
            <v>（東海選挙区）</v>
          </cell>
        </row>
        <row r="26">
          <cell r="B26" t="str">
            <v>滋賀県</v>
          </cell>
          <cell r="C26" t="str">
            <v>（近畿選挙区）</v>
          </cell>
        </row>
        <row r="27">
          <cell r="B27" t="str">
            <v>京都府</v>
          </cell>
          <cell r="C27" t="str">
            <v>（近畿選挙区）</v>
          </cell>
        </row>
        <row r="28">
          <cell r="B28" t="str">
            <v>大阪府</v>
          </cell>
          <cell r="C28" t="str">
            <v>（近畿選挙区）</v>
          </cell>
        </row>
        <row r="29">
          <cell r="B29" t="str">
            <v>兵庫県</v>
          </cell>
          <cell r="C29" t="str">
            <v>（近畿選挙区）</v>
          </cell>
        </row>
        <row r="30">
          <cell r="B30" t="str">
            <v>奈良県</v>
          </cell>
          <cell r="C30" t="str">
            <v>（近畿選挙区）</v>
          </cell>
        </row>
        <row r="31">
          <cell r="B31" t="str">
            <v>和歌山県</v>
          </cell>
          <cell r="C31" t="str">
            <v>（近畿選挙区）</v>
          </cell>
        </row>
        <row r="32">
          <cell r="B32" t="str">
            <v>鳥取県</v>
          </cell>
          <cell r="C32" t="str">
            <v>（中国選挙区）</v>
          </cell>
        </row>
        <row r="33">
          <cell r="B33" t="str">
            <v>島根県</v>
          </cell>
          <cell r="C33" t="str">
            <v>（中国選挙区）</v>
          </cell>
        </row>
        <row r="34">
          <cell r="B34" t="str">
            <v>岡山県</v>
          </cell>
          <cell r="C34" t="str">
            <v>（中国選挙区）</v>
          </cell>
        </row>
        <row r="35">
          <cell r="B35" t="str">
            <v>広島県</v>
          </cell>
          <cell r="C35" t="str">
            <v>（中国選挙区）</v>
          </cell>
        </row>
        <row r="36">
          <cell r="B36" t="str">
            <v>山口県</v>
          </cell>
          <cell r="C36" t="str">
            <v>（中国選挙区）</v>
          </cell>
        </row>
        <row r="37">
          <cell r="B37" t="str">
            <v>徳島県</v>
          </cell>
          <cell r="C37" t="str">
            <v>（四国選挙区）</v>
          </cell>
        </row>
        <row r="38">
          <cell r="B38" t="str">
            <v>香川県</v>
          </cell>
          <cell r="C38" t="str">
            <v>（四国選挙区）</v>
          </cell>
        </row>
        <row r="39">
          <cell r="B39" t="str">
            <v>愛媛県</v>
          </cell>
          <cell r="C39" t="str">
            <v>（四国選挙区）</v>
          </cell>
        </row>
        <row r="40">
          <cell r="B40" t="str">
            <v>高知県</v>
          </cell>
          <cell r="C40" t="str">
            <v>（四国選挙区）</v>
          </cell>
        </row>
        <row r="41">
          <cell r="B41" t="str">
            <v>福岡県</v>
          </cell>
          <cell r="C41" t="str">
            <v>（九州選挙区）</v>
          </cell>
        </row>
        <row r="42">
          <cell r="B42" t="str">
            <v>佐賀県</v>
          </cell>
          <cell r="C42" t="str">
            <v>（九州選挙区）</v>
          </cell>
        </row>
        <row r="43">
          <cell r="B43" t="str">
            <v>長崎県</v>
          </cell>
          <cell r="C43" t="str">
            <v>（九州選挙区）</v>
          </cell>
        </row>
        <row r="44">
          <cell r="B44" t="str">
            <v>熊本県</v>
          </cell>
          <cell r="C44" t="str">
            <v>（九州選挙区）</v>
          </cell>
        </row>
        <row r="45">
          <cell r="B45" t="str">
            <v>大分県</v>
          </cell>
          <cell r="C45" t="str">
            <v>（九州選挙区）</v>
          </cell>
        </row>
        <row r="46">
          <cell r="B46" t="str">
            <v>宮崎県</v>
          </cell>
          <cell r="C46" t="str">
            <v>（九州選挙区）</v>
          </cell>
        </row>
        <row r="47">
          <cell r="B47" t="str">
            <v>鹿児島県</v>
          </cell>
          <cell r="C47" t="str">
            <v>（九州選挙区）</v>
          </cell>
        </row>
        <row r="48">
          <cell r="B48" t="str">
            <v>沖縄県</v>
          </cell>
          <cell r="C48" t="str">
            <v>（九州選挙区）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山梨県"/>
      <sheetName val="リスト"/>
    </sheetNames>
    <sheetDataSet>
      <sheetData sheetId="0"/>
      <sheetData sheetId="1">
        <row r="2">
          <cell r="B2" t="str">
            <v>北海道</v>
          </cell>
          <cell r="C2" t="str">
            <v>（北海道選挙区）</v>
          </cell>
        </row>
        <row r="3">
          <cell r="B3" t="str">
            <v>青森県</v>
          </cell>
          <cell r="C3" t="str">
            <v>（東北選挙区）</v>
          </cell>
        </row>
        <row r="4">
          <cell r="B4" t="str">
            <v>岩手県</v>
          </cell>
          <cell r="C4" t="str">
            <v>（東北選挙区）</v>
          </cell>
        </row>
        <row r="5">
          <cell r="B5" t="str">
            <v>宮城県</v>
          </cell>
          <cell r="C5" t="str">
            <v>（東北選挙区）</v>
          </cell>
        </row>
        <row r="6">
          <cell r="B6" t="str">
            <v>秋田県</v>
          </cell>
          <cell r="C6" t="str">
            <v>（東北選挙区）</v>
          </cell>
        </row>
        <row r="7">
          <cell r="B7" t="str">
            <v>山形県</v>
          </cell>
          <cell r="C7" t="str">
            <v>（東北選挙区）</v>
          </cell>
        </row>
        <row r="8">
          <cell r="B8" t="str">
            <v>福島県</v>
          </cell>
          <cell r="C8" t="str">
            <v>（東北選挙区）</v>
          </cell>
        </row>
        <row r="9">
          <cell r="B9" t="str">
            <v>茨城県</v>
          </cell>
          <cell r="C9" t="str">
            <v>（北関東選挙区）</v>
          </cell>
        </row>
        <row r="10">
          <cell r="B10" t="str">
            <v>栃木県</v>
          </cell>
          <cell r="C10" t="str">
            <v>（北関東選挙区）</v>
          </cell>
        </row>
        <row r="11">
          <cell r="B11" t="str">
            <v>群馬県</v>
          </cell>
          <cell r="C11" t="str">
            <v>（北関東選挙区）</v>
          </cell>
        </row>
        <row r="12">
          <cell r="B12" t="str">
            <v>埼玉県</v>
          </cell>
          <cell r="C12" t="str">
            <v>（北関東選挙区）</v>
          </cell>
        </row>
        <row r="13">
          <cell r="B13" t="str">
            <v>千葉県</v>
          </cell>
          <cell r="C13" t="str">
            <v>（南関東選挙区）</v>
          </cell>
        </row>
        <row r="14">
          <cell r="B14" t="str">
            <v>東京都</v>
          </cell>
          <cell r="C14" t="str">
            <v>（東京都選挙区）</v>
          </cell>
        </row>
        <row r="15">
          <cell r="B15" t="str">
            <v>神奈川県</v>
          </cell>
          <cell r="C15" t="str">
            <v>（南関東選挙区）</v>
          </cell>
        </row>
        <row r="16">
          <cell r="B16" t="str">
            <v>新潟県</v>
          </cell>
          <cell r="C16" t="str">
            <v>（北陸信越選挙区）</v>
          </cell>
        </row>
        <row r="17">
          <cell r="B17" t="str">
            <v>富山県</v>
          </cell>
          <cell r="C17" t="str">
            <v>（北陸信越選挙区）</v>
          </cell>
        </row>
        <row r="18">
          <cell r="B18" t="str">
            <v>石川県</v>
          </cell>
          <cell r="C18" t="str">
            <v>（北陸信越選挙区）</v>
          </cell>
        </row>
        <row r="19">
          <cell r="B19" t="str">
            <v>福井県</v>
          </cell>
          <cell r="C19" t="str">
            <v>（北陸信越選挙区）</v>
          </cell>
        </row>
        <row r="20">
          <cell r="B20" t="str">
            <v>山梨県</v>
          </cell>
          <cell r="C20" t="str">
            <v>（南関東選挙区）</v>
          </cell>
        </row>
        <row r="21">
          <cell r="B21" t="str">
            <v>長野県</v>
          </cell>
          <cell r="C21" t="str">
            <v>（北陸信越選挙区）</v>
          </cell>
        </row>
        <row r="22">
          <cell r="B22" t="str">
            <v>岐阜県</v>
          </cell>
          <cell r="C22" t="str">
            <v>（東海選挙区）</v>
          </cell>
        </row>
        <row r="23">
          <cell r="B23" t="str">
            <v>静岡県</v>
          </cell>
          <cell r="C23" t="str">
            <v>（東海選挙区）</v>
          </cell>
        </row>
        <row r="24">
          <cell r="B24" t="str">
            <v>愛知県</v>
          </cell>
          <cell r="C24" t="str">
            <v>（東海選挙区）</v>
          </cell>
        </row>
        <row r="25">
          <cell r="B25" t="str">
            <v>三重県</v>
          </cell>
          <cell r="C25" t="str">
            <v>（東海選挙区）</v>
          </cell>
        </row>
        <row r="26">
          <cell r="B26" t="str">
            <v>滋賀県</v>
          </cell>
          <cell r="C26" t="str">
            <v>（近畿選挙区）</v>
          </cell>
        </row>
        <row r="27">
          <cell r="B27" t="str">
            <v>京都府</v>
          </cell>
          <cell r="C27" t="str">
            <v>（近畿選挙区）</v>
          </cell>
        </row>
        <row r="28">
          <cell r="B28" t="str">
            <v>大阪府</v>
          </cell>
          <cell r="C28" t="str">
            <v>（近畿選挙区）</v>
          </cell>
        </row>
        <row r="29">
          <cell r="B29" t="str">
            <v>兵庫県</v>
          </cell>
          <cell r="C29" t="str">
            <v>（近畿選挙区）</v>
          </cell>
        </row>
        <row r="30">
          <cell r="B30" t="str">
            <v>奈良県</v>
          </cell>
          <cell r="C30" t="str">
            <v>（近畿選挙区）</v>
          </cell>
        </row>
        <row r="31">
          <cell r="B31" t="str">
            <v>和歌山県</v>
          </cell>
          <cell r="C31" t="str">
            <v>（近畿選挙区）</v>
          </cell>
        </row>
        <row r="32">
          <cell r="B32" t="str">
            <v>鳥取県</v>
          </cell>
          <cell r="C32" t="str">
            <v>（中国選挙区）</v>
          </cell>
        </row>
        <row r="33">
          <cell r="B33" t="str">
            <v>島根県</v>
          </cell>
          <cell r="C33" t="str">
            <v>（中国選挙区）</v>
          </cell>
        </row>
        <row r="34">
          <cell r="B34" t="str">
            <v>岡山県</v>
          </cell>
          <cell r="C34" t="str">
            <v>（中国選挙区）</v>
          </cell>
        </row>
        <row r="35">
          <cell r="B35" t="str">
            <v>広島県</v>
          </cell>
          <cell r="C35" t="str">
            <v>（中国選挙区）</v>
          </cell>
        </row>
        <row r="36">
          <cell r="B36" t="str">
            <v>山口県</v>
          </cell>
          <cell r="C36" t="str">
            <v>（中国選挙区）</v>
          </cell>
        </row>
        <row r="37">
          <cell r="B37" t="str">
            <v>徳島県</v>
          </cell>
          <cell r="C37" t="str">
            <v>（四国選挙区）</v>
          </cell>
        </row>
        <row r="38">
          <cell r="B38" t="str">
            <v>香川県</v>
          </cell>
          <cell r="C38" t="str">
            <v>（四国選挙区）</v>
          </cell>
        </row>
        <row r="39">
          <cell r="B39" t="str">
            <v>愛媛県</v>
          </cell>
          <cell r="C39" t="str">
            <v>（四国選挙区）</v>
          </cell>
        </row>
        <row r="40">
          <cell r="B40" t="str">
            <v>高知県</v>
          </cell>
          <cell r="C40" t="str">
            <v>（四国選挙区）</v>
          </cell>
        </row>
        <row r="41">
          <cell r="B41" t="str">
            <v>福岡県</v>
          </cell>
          <cell r="C41" t="str">
            <v>（九州選挙区）</v>
          </cell>
        </row>
        <row r="42">
          <cell r="B42" t="str">
            <v>佐賀県</v>
          </cell>
          <cell r="C42" t="str">
            <v>（九州選挙区）</v>
          </cell>
        </row>
        <row r="43">
          <cell r="B43" t="str">
            <v>長崎県</v>
          </cell>
          <cell r="C43" t="str">
            <v>（九州選挙区）</v>
          </cell>
        </row>
        <row r="44">
          <cell r="B44" t="str">
            <v>熊本県</v>
          </cell>
          <cell r="C44" t="str">
            <v>（九州選挙区）</v>
          </cell>
        </row>
        <row r="45">
          <cell r="B45" t="str">
            <v>大分県</v>
          </cell>
          <cell r="C45" t="str">
            <v>（九州選挙区）</v>
          </cell>
        </row>
        <row r="46">
          <cell r="B46" t="str">
            <v>宮崎県</v>
          </cell>
          <cell r="C46" t="str">
            <v>（九州選挙区）</v>
          </cell>
        </row>
        <row r="47">
          <cell r="B47" t="str">
            <v>鹿児島県</v>
          </cell>
          <cell r="C47" t="str">
            <v>（九州選挙区）</v>
          </cell>
        </row>
        <row r="48">
          <cell r="B48" t="str">
            <v>沖縄県</v>
          </cell>
          <cell r="C48" t="str">
            <v>（九州選挙区）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74"/>
  <sheetViews>
    <sheetView showGridLines="0" showZeros="0" tabSelected="1" view="pageBreakPreview" zoomScale="85" zoomScaleNormal="85" zoomScaleSheetLayoutView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" defaultRowHeight="13.2" x14ac:dyDescent="0.2"/>
  <cols>
    <col min="1" max="1" width="18.77734375" style="1" customWidth="1"/>
    <col min="2" max="2" width="13.6640625" style="4" customWidth="1"/>
    <col min="3" max="11" width="13.6640625" style="3" customWidth="1"/>
    <col min="12" max="12" width="13.6640625" style="2" customWidth="1"/>
    <col min="13" max="20" width="18.6640625" style="1" customWidth="1"/>
    <col min="21" max="16384" width="9" style="1"/>
  </cols>
  <sheetData>
    <row r="1" spans="1:15" ht="20.100000000000001" customHeight="1" x14ac:dyDescent="0.2">
      <c r="A1" s="16" t="s">
        <v>65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4"/>
      <c r="N1" s="12"/>
      <c r="O1" s="13"/>
    </row>
    <row r="2" spans="1:15" ht="19.2" x14ac:dyDescent="0.25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N2" s="12"/>
      <c r="O2" s="12"/>
    </row>
    <row r="3" spans="1:15" ht="20.100000000000001" customHeight="1" x14ac:dyDescent="0.2">
      <c r="A3" s="24" t="str">
        <f ca="1">RIGHT(CELL("filename",A3),LEN(CELL("filename",A3))-FIND("]",CELL("filename",A3)))</f>
        <v>千葉県</v>
      </c>
      <c r="B3" s="23" t="str">
        <f ca="1">VLOOKUP(A3,リスト!$B$2:$C$48,2,FALSE)</f>
        <v>（南関東選挙区）</v>
      </c>
      <c r="L3" s="17" t="s">
        <v>2</v>
      </c>
      <c r="O3" s="4"/>
    </row>
    <row r="4" spans="1:15" ht="28.8" customHeight="1" x14ac:dyDescent="0.2">
      <c r="A4" s="19" t="s">
        <v>64</v>
      </c>
      <c r="B4" s="25" t="s">
        <v>66</v>
      </c>
      <c r="C4" s="25" t="s">
        <v>67</v>
      </c>
      <c r="D4" s="25" t="s">
        <v>68</v>
      </c>
      <c r="E4" s="25" t="s">
        <v>69</v>
      </c>
      <c r="F4" s="25" t="s">
        <v>70</v>
      </c>
      <c r="G4" s="25" t="s">
        <v>71</v>
      </c>
      <c r="H4" s="25" t="s">
        <v>72</v>
      </c>
      <c r="I4" s="25" t="s">
        <v>73</v>
      </c>
      <c r="J4" s="25" t="s">
        <v>74</v>
      </c>
      <c r="K4" s="25" t="s">
        <v>75</v>
      </c>
      <c r="L4" s="25" t="s">
        <v>0</v>
      </c>
    </row>
    <row r="5" spans="1:15" ht="19.8" customHeight="1" x14ac:dyDescent="0.2">
      <c r="A5" s="18" t="s">
        <v>76</v>
      </c>
      <c r="B5" s="27">
        <v>2441</v>
      </c>
      <c r="C5" s="27">
        <v>6612</v>
      </c>
      <c r="D5" s="27">
        <v>1211</v>
      </c>
      <c r="E5" s="27">
        <v>21575</v>
      </c>
      <c r="F5" s="27">
        <v>20820.089</v>
      </c>
      <c r="G5" s="27">
        <v>8314</v>
      </c>
      <c r="H5" s="27">
        <v>5521</v>
      </c>
      <c r="I5" s="27">
        <v>4707</v>
      </c>
      <c r="J5" s="27">
        <v>13092.91</v>
      </c>
      <c r="K5" s="27">
        <v>3586</v>
      </c>
      <c r="L5" s="28">
        <f t="shared" ref="L5:L65" si="0">SUM(B5:K5)</f>
        <v>87879.999000000011</v>
      </c>
    </row>
    <row r="6" spans="1:15" ht="19.8" customHeight="1" x14ac:dyDescent="0.2">
      <c r="A6" s="18" t="s">
        <v>77</v>
      </c>
      <c r="B6" s="27">
        <v>1860</v>
      </c>
      <c r="C6" s="27">
        <v>5110</v>
      </c>
      <c r="D6" s="27">
        <v>971</v>
      </c>
      <c r="E6" s="27">
        <v>16520</v>
      </c>
      <c r="F6" s="27">
        <v>18487.442999999999</v>
      </c>
      <c r="G6" s="27">
        <v>6166</v>
      </c>
      <c r="H6" s="27">
        <v>4012</v>
      </c>
      <c r="I6" s="27">
        <v>4210</v>
      </c>
      <c r="J6" s="27">
        <v>8965.5560000000005</v>
      </c>
      <c r="K6" s="27">
        <v>2779</v>
      </c>
      <c r="L6" s="28">
        <f t="shared" si="0"/>
        <v>69080.998999999996</v>
      </c>
    </row>
    <row r="7" spans="1:15" ht="19.8" customHeight="1" x14ac:dyDescent="0.2">
      <c r="A7" s="18" t="s">
        <v>78</v>
      </c>
      <c r="B7" s="27">
        <v>2012</v>
      </c>
      <c r="C7" s="27">
        <v>5691</v>
      </c>
      <c r="D7" s="27">
        <v>946</v>
      </c>
      <c r="E7" s="27">
        <v>16945</v>
      </c>
      <c r="F7" s="27">
        <v>20899.393</v>
      </c>
      <c r="G7" s="27">
        <v>4837</v>
      </c>
      <c r="H7" s="27">
        <v>4054</v>
      </c>
      <c r="I7" s="27">
        <v>4384</v>
      </c>
      <c r="J7" s="27">
        <v>9485.6059999999998</v>
      </c>
      <c r="K7" s="27">
        <v>2844</v>
      </c>
      <c r="L7" s="28">
        <f t="shared" si="0"/>
        <v>72097.998999999996</v>
      </c>
    </row>
    <row r="8" spans="1:15" ht="19.8" customHeight="1" x14ac:dyDescent="0.2">
      <c r="A8" s="18" t="s">
        <v>79</v>
      </c>
      <c r="B8" s="27">
        <v>2007</v>
      </c>
      <c r="C8" s="27">
        <v>4284</v>
      </c>
      <c r="D8" s="27">
        <v>995</v>
      </c>
      <c r="E8" s="27">
        <v>18232</v>
      </c>
      <c r="F8" s="27">
        <v>17673.131000000001</v>
      </c>
      <c r="G8" s="27">
        <v>8221</v>
      </c>
      <c r="H8" s="27">
        <v>4600</v>
      </c>
      <c r="I8" s="27">
        <v>6093</v>
      </c>
      <c r="J8" s="27">
        <v>9766.8680000000004</v>
      </c>
      <c r="K8" s="27">
        <v>2437</v>
      </c>
      <c r="L8" s="28">
        <f t="shared" si="0"/>
        <v>74308.998999999996</v>
      </c>
    </row>
    <row r="9" spans="1:15" ht="19.8" customHeight="1" x14ac:dyDescent="0.2">
      <c r="A9" s="18" t="s">
        <v>80</v>
      </c>
      <c r="B9" s="27">
        <v>2339</v>
      </c>
      <c r="C9" s="27">
        <v>5039</v>
      </c>
      <c r="D9" s="27">
        <v>1203</v>
      </c>
      <c r="E9" s="27">
        <v>22759</v>
      </c>
      <c r="F9" s="27">
        <v>19575.780999999999</v>
      </c>
      <c r="G9" s="27">
        <v>8878</v>
      </c>
      <c r="H9" s="27">
        <v>5339</v>
      </c>
      <c r="I9" s="27">
        <v>5132</v>
      </c>
      <c r="J9" s="27">
        <v>11182.218000000001</v>
      </c>
      <c r="K9" s="27">
        <v>2772</v>
      </c>
      <c r="L9" s="28">
        <f t="shared" si="0"/>
        <v>84218.999000000011</v>
      </c>
    </row>
    <row r="10" spans="1:15" ht="19.8" customHeight="1" x14ac:dyDescent="0.2">
      <c r="A10" s="18" t="s">
        <v>81</v>
      </c>
      <c r="B10" s="27">
        <v>1462</v>
      </c>
      <c r="C10" s="27">
        <v>3506</v>
      </c>
      <c r="D10" s="27">
        <v>724</v>
      </c>
      <c r="E10" s="27">
        <v>14107</v>
      </c>
      <c r="F10" s="27">
        <v>14288.825999999999</v>
      </c>
      <c r="G10" s="27">
        <v>5030</v>
      </c>
      <c r="H10" s="27">
        <v>3697</v>
      </c>
      <c r="I10" s="27">
        <v>3292</v>
      </c>
      <c r="J10" s="27">
        <v>7109.1729999999998</v>
      </c>
      <c r="K10" s="27">
        <v>2041</v>
      </c>
      <c r="L10" s="28">
        <f t="shared" si="0"/>
        <v>55256.999000000003</v>
      </c>
    </row>
    <row r="11" spans="1:15" ht="19.8" customHeight="1" x14ac:dyDescent="0.2">
      <c r="A11" s="18" t="s">
        <v>82</v>
      </c>
      <c r="B11" s="27">
        <v>2734</v>
      </c>
      <c r="C11" s="27">
        <v>5688</v>
      </c>
      <c r="D11" s="27">
        <v>1185</v>
      </c>
      <c r="E11" s="27">
        <v>29111</v>
      </c>
      <c r="F11" s="27">
        <v>26864.021000000001</v>
      </c>
      <c r="G11" s="27">
        <v>16175</v>
      </c>
      <c r="H11" s="27">
        <v>7247</v>
      </c>
      <c r="I11" s="27">
        <v>5568</v>
      </c>
      <c r="J11" s="27">
        <v>11412.977999999999</v>
      </c>
      <c r="K11" s="27">
        <v>3546</v>
      </c>
      <c r="L11" s="28">
        <f t="shared" si="0"/>
        <v>109530.99900000001</v>
      </c>
    </row>
    <row r="12" spans="1:15" ht="19.8" customHeight="1" x14ac:dyDescent="0.2">
      <c r="A12" s="18" t="s">
        <v>133</v>
      </c>
      <c r="B12" s="27">
        <v>1965</v>
      </c>
      <c r="C12" s="27">
        <v>5519</v>
      </c>
      <c r="D12" s="27">
        <v>937</v>
      </c>
      <c r="E12" s="27">
        <v>15719</v>
      </c>
      <c r="F12" s="27">
        <v>17950.005000000001</v>
      </c>
      <c r="G12" s="27">
        <v>7783</v>
      </c>
      <c r="H12" s="27">
        <v>4394</v>
      </c>
      <c r="I12" s="27">
        <v>4520</v>
      </c>
      <c r="J12" s="27">
        <v>8834.9940000000006</v>
      </c>
      <c r="K12" s="27">
        <v>2992</v>
      </c>
      <c r="L12" s="28">
        <f t="shared" si="0"/>
        <v>70613.999000000011</v>
      </c>
    </row>
    <row r="13" spans="1:15" ht="19.8" customHeight="1" x14ac:dyDescent="0.2">
      <c r="A13" s="18" t="s">
        <v>134</v>
      </c>
      <c r="B13" s="27">
        <v>3702</v>
      </c>
      <c r="C13" s="27">
        <v>9179</v>
      </c>
      <c r="D13" s="27">
        <v>1513</v>
      </c>
      <c r="E13" s="27">
        <v>28119</v>
      </c>
      <c r="F13" s="27">
        <v>46637.131999999998</v>
      </c>
      <c r="G13" s="27">
        <v>10684</v>
      </c>
      <c r="H13" s="27">
        <v>7513</v>
      </c>
      <c r="I13" s="27">
        <v>7638</v>
      </c>
      <c r="J13" s="27">
        <v>19456.866999999998</v>
      </c>
      <c r="K13" s="27">
        <v>4920</v>
      </c>
      <c r="L13" s="28">
        <f t="shared" si="0"/>
        <v>139361.99900000001</v>
      </c>
    </row>
    <row r="14" spans="1:15" ht="19.8" customHeight="1" x14ac:dyDescent="0.2">
      <c r="A14" s="18" t="s">
        <v>135</v>
      </c>
      <c r="B14" s="27">
        <v>3945</v>
      </c>
      <c r="C14" s="27">
        <v>11169</v>
      </c>
      <c r="D14" s="27">
        <v>1654</v>
      </c>
      <c r="E14" s="27">
        <v>30229</v>
      </c>
      <c r="F14" s="27">
        <v>30901.043000000001</v>
      </c>
      <c r="G14" s="27">
        <v>10534</v>
      </c>
      <c r="H14" s="27">
        <v>8523</v>
      </c>
      <c r="I14" s="27">
        <v>7840</v>
      </c>
      <c r="J14" s="27">
        <v>27270.955999999998</v>
      </c>
      <c r="K14" s="27">
        <v>5698</v>
      </c>
      <c r="L14" s="28">
        <f t="shared" si="0"/>
        <v>137763.99900000001</v>
      </c>
    </row>
    <row r="15" spans="1:15" ht="19.8" customHeight="1" x14ac:dyDescent="0.2">
      <c r="A15" s="18" t="s">
        <v>83</v>
      </c>
      <c r="B15" s="27">
        <v>2395</v>
      </c>
      <c r="C15" s="27">
        <v>6391</v>
      </c>
      <c r="D15" s="27">
        <v>824</v>
      </c>
      <c r="E15" s="27">
        <v>18880</v>
      </c>
      <c r="F15" s="27">
        <v>19555.749</v>
      </c>
      <c r="G15" s="27">
        <v>5036</v>
      </c>
      <c r="H15" s="27">
        <v>4403</v>
      </c>
      <c r="I15" s="27">
        <v>3595</v>
      </c>
      <c r="J15" s="27">
        <v>14987.25</v>
      </c>
      <c r="K15" s="27">
        <v>3055</v>
      </c>
      <c r="L15" s="28">
        <f t="shared" si="0"/>
        <v>79121.998999999996</v>
      </c>
    </row>
    <row r="16" spans="1:15" ht="19.8" customHeight="1" x14ac:dyDescent="0.2">
      <c r="A16" s="18" t="s">
        <v>84</v>
      </c>
      <c r="B16" s="27">
        <v>5727</v>
      </c>
      <c r="C16" s="27">
        <v>17872</v>
      </c>
      <c r="D16" s="27">
        <v>4236</v>
      </c>
      <c r="E16" s="27">
        <v>46720</v>
      </c>
      <c r="F16" s="27">
        <v>50309.087</v>
      </c>
      <c r="G16" s="27">
        <v>22626</v>
      </c>
      <c r="H16" s="27">
        <v>13004</v>
      </c>
      <c r="I16" s="27">
        <v>14005</v>
      </c>
      <c r="J16" s="27">
        <v>25935.912</v>
      </c>
      <c r="K16" s="27">
        <v>9554</v>
      </c>
      <c r="L16" s="28">
        <f t="shared" si="0"/>
        <v>209988.99900000001</v>
      </c>
    </row>
    <row r="17" spans="1:12" ht="19.8" customHeight="1" x14ac:dyDescent="0.2">
      <c r="A17" s="18" t="s">
        <v>85</v>
      </c>
      <c r="B17" s="27">
        <v>1447</v>
      </c>
      <c r="C17" s="27">
        <v>2839</v>
      </c>
      <c r="D17" s="27">
        <v>997</v>
      </c>
      <c r="E17" s="27">
        <v>15570</v>
      </c>
      <c r="F17" s="27">
        <v>11488.561</v>
      </c>
      <c r="G17" s="27">
        <v>7660</v>
      </c>
      <c r="H17" s="27">
        <v>4251</v>
      </c>
      <c r="I17" s="27">
        <v>3590</v>
      </c>
      <c r="J17" s="27">
        <v>8651.4380000000001</v>
      </c>
      <c r="K17" s="27">
        <v>1769</v>
      </c>
      <c r="L17" s="28">
        <f t="shared" si="0"/>
        <v>58262.999000000003</v>
      </c>
    </row>
    <row r="18" spans="1:12" ht="19.8" customHeight="1" x14ac:dyDescent="0.2">
      <c r="A18" s="18" t="s">
        <v>86</v>
      </c>
      <c r="B18" s="27">
        <v>2304</v>
      </c>
      <c r="C18" s="27">
        <v>6541</v>
      </c>
      <c r="D18" s="27">
        <v>1488</v>
      </c>
      <c r="E18" s="27">
        <v>24102</v>
      </c>
      <c r="F18" s="27">
        <v>19251.5</v>
      </c>
      <c r="G18" s="27">
        <v>7407</v>
      </c>
      <c r="H18" s="27">
        <v>5482</v>
      </c>
      <c r="I18" s="27">
        <v>5901</v>
      </c>
      <c r="J18" s="27">
        <v>19615.499</v>
      </c>
      <c r="K18" s="27">
        <v>2818</v>
      </c>
      <c r="L18" s="28">
        <f t="shared" si="0"/>
        <v>94909.998999999996</v>
      </c>
    </row>
    <row r="19" spans="1:12" ht="19.8" customHeight="1" x14ac:dyDescent="0.2">
      <c r="A19" s="18" t="s">
        <v>87</v>
      </c>
      <c r="B19" s="27">
        <v>5113</v>
      </c>
      <c r="C19" s="27">
        <v>14375</v>
      </c>
      <c r="D19" s="27">
        <v>2651</v>
      </c>
      <c r="E19" s="27">
        <v>44034</v>
      </c>
      <c r="F19" s="27">
        <v>48269.724999999999</v>
      </c>
      <c r="G19" s="27">
        <v>17483</v>
      </c>
      <c r="H19" s="27">
        <v>11714</v>
      </c>
      <c r="I19" s="27">
        <v>11688</v>
      </c>
      <c r="J19" s="27">
        <v>22598.274000000001</v>
      </c>
      <c r="K19" s="27">
        <v>7512</v>
      </c>
      <c r="L19" s="28">
        <f t="shared" si="0"/>
        <v>185437.99900000001</v>
      </c>
    </row>
    <row r="20" spans="1:12" ht="19.8" customHeight="1" x14ac:dyDescent="0.2">
      <c r="A20" s="18" t="s">
        <v>88</v>
      </c>
      <c r="B20" s="27">
        <v>1555</v>
      </c>
      <c r="C20" s="27">
        <v>4107</v>
      </c>
      <c r="D20" s="27">
        <v>795</v>
      </c>
      <c r="E20" s="27">
        <v>15051</v>
      </c>
      <c r="F20" s="27">
        <v>14494.204</v>
      </c>
      <c r="G20" s="27">
        <v>6253</v>
      </c>
      <c r="H20" s="27">
        <v>3797</v>
      </c>
      <c r="I20" s="27">
        <v>3498</v>
      </c>
      <c r="J20" s="27">
        <v>5872.7950000000001</v>
      </c>
      <c r="K20" s="27">
        <v>1836</v>
      </c>
      <c r="L20" s="28">
        <f t="shared" si="0"/>
        <v>57258.998999999996</v>
      </c>
    </row>
    <row r="21" spans="1:12" ht="19.8" customHeight="1" x14ac:dyDescent="0.2">
      <c r="A21" s="18" t="s">
        <v>89</v>
      </c>
      <c r="B21" s="27">
        <v>2048</v>
      </c>
      <c r="C21" s="27">
        <v>6067</v>
      </c>
      <c r="D21" s="27">
        <v>1202</v>
      </c>
      <c r="E21" s="27">
        <v>20134</v>
      </c>
      <c r="F21" s="27">
        <v>22521.690999999999</v>
      </c>
      <c r="G21" s="27">
        <v>6995</v>
      </c>
      <c r="H21" s="27">
        <v>4596</v>
      </c>
      <c r="I21" s="27">
        <v>4471</v>
      </c>
      <c r="J21" s="27">
        <v>8121.308</v>
      </c>
      <c r="K21" s="27">
        <v>2472</v>
      </c>
      <c r="L21" s="28">
        <f t="shared" si="0"/>
        <v>78627.998999999996</v>
      </c>
    </row>
    <row r="22" spans="1:12" ht="19.8" customHeight="1" x14ac:dyDescent="0.2">
      <c r="A22" s="18" t="s">
        <v>90</v>
      </c>
      <c r="B22" s="27">
        <v>1027</v>
      </c>
      <c r="C22" s="27">
        <v>3558</v>
      </c>
      <c r="D22" s="27">
        <v>523</v>
      </c>
      <c r="E22" s="27">
        <v>9844</v>
      </c>
      <c r="F22" s="27">
        <v>10454.647999999999</v>
      </c>
      <c r="G22" s="27">
        <v>3503</v>
      </c>
      <c r="H22" s="27">
        <v>2531</v>
      </c>
      <c r="I22" s="27">
        <v>2036</v>
      </c>
      <c r="J22" s="27">
        <v>4309.3509999999997</v>
      </c>
      <c r="K22" s="27">
        <v>1131</v>
      </c>
      <c r="L22" s="28">
        <f t="shared" si="0"/>
        <v>38916.999000000003</v>
      </c>
    </row>
    <row r="23" spans="1:12" ht="19.8" customHeight="1" x14ac:dyDescent="0.2">
      <c r="A23" s="18" t="s">
        <v>91</v>
      </c>
      <c r="B23" s="27">
        <v>611</v>
      </c>
      <c r="C23" s="27">
        <v>1536</v>
      </c>
      <c r="D23" s="27">
        <v>262</v>
      </c>
      <c r="E23" s="27">
        <v>6636</v>
      </c>
      <c r="F23" s="27">
        <v>5262.0690000000004</v>
      </c>
      <c r="G23" s="27">
        <v>4538</v>
      </c>
      <c r="H23" s="27">
        <v>1778</v>
      </c>
      <c r="I23" s="27">
        <v>1288</v>
      </c>
      <c r="J23" s="27">
        <v>2068.9299999999998</v>
      </c>
      <c r="K23" s="27">
        <v>758</v>
      </c>
      <c r="L23" s="28">
        <f t="shared" si="0"/>
        <v>24737.999</v>
      </c>
    </row>
    <row r="24" spans="1:12" ht="19.8" customHeight="1" x14ac:dyDescent="0.2">
      <c r="A24" s="18" t="s">
        <v>92</v>
      </c>
      <c r="B24" s="27">
        <v>502</v>
      </c>
      <c r="C24" s="27">
        <v>869</v>
      </c>
      <c r="D24" s="27">
        <v>265</v>
      </c>
      <c r="E24" s="27">
        <v>7257</v>
      </c>
      <c r="F24" s="27">
        <v>5012.0110000000004</v>
      </c>
      <c r="G24" s="27">
        <v>3005</v>
      </c>
      <c r="H24" s="27">
        <v>1331</v>
      </c>
      <c r="I24" s="27">
        <v>1202</v>
      </c>
      <c r="J24" s="27">
        <v>1733.9880000000001</v>
      </c>
      <c r="K24" s="27">
        <v>997</v>
      </c>
      <c r="L24" s="28">
        <f t="shared" si="0"/>
        <v>22173.999</v>
      </c>
    </row>
    <row r="25" spans="1:12" ht="19.8" customHeight="1" x14ac:dyDescent="0.2">
      <c r="A25" s="18" t="s">
        <v>93</v>
      </c>
      <c r="B25" s="27">
        <v>1362</v>
      </c>
      <c r="C25" s="27">
        <v>2647</v>
      </c>
      <c r="D25" s="27">
        <v>694</v>
      </c>
      <c r="E25" s="27">
        <v>17185</v>
      </c>
      <c r="F25" s="27">
        <v>12501.708000000001</v>
      </c>
      <c r="G25" s="27">
        <v>5019</v>
      </c>
      <c r="H25" s="27">
        <v>3479</v>
      </c>
      <c r="I25" s="27">
        <v>2257</v>
      </c>
      <c r="J25" s="27">
        <v>5909.2910000000002</v>
      </c>
      <c r="K25" s="27">
        <v>2326</v>
      </c>
      <c r="L25" s="28">
        <f t="shared" si="0"/>
        <v>53379.998999999996</v>
      </c>
    </row>
    <row r="26" spans="1:12" ht="19.8" customHeight="1" x14ac:dyDescent="0.2">
      <c r="A26" s="18" t="s">
        <v>94</v>
      </c>
      <c r="B26" s="27">
        <v>562</v>
      </c>
      <c r="C26" s="27">
        <v>973</v>
      </c>
      <c r="D26" s="27">
        <v>263</v>
      </c>
      <c r="E26" s="27">
        <v>8555</v>
      </c>
      <c r="F26" s="27">
        <v>5925.0919999999996</v>
      </c>
      <c r="G26" s="27">
        <v>3000</v>
      </c>
      <c r="H26" s="27">
        <v>1766</v>
      </c>
      <c r="I26" s="27">
        <v>877</v>
      </c>
      <c r="J26" s="27">
        <v>2186.9070000000002</v>
      </c>
      <c r="K26" s="27">
        <v>1030</v>
      </c>
      <c r="L26" s="28">
        <f t="shared" si="0"/>
        <v>25137.999</v>
      </c>
    </row>
    <row r="27" spans="1:12" ht="19.8" customHeight="1" x14ac:dyDescent="0.2">
      <c r="A27" s="18" t="s">
        <v>95</v>
      </c>
      <c r="B27" s="27">
        <v>265</v>
      </c>
      <c r="C27" s="27">
        <v>538</v>
      </c>
      <c r="D27" s="27">
        <v>157</v>
      </c>
      <c r="E27" s="27">
        <v>4950</v>
      </c>
      <c r="F27" s="27">
        <v>3240.165</v>
      </c>
      <c r="G27" s="27">
        <v>1502</v>
      </c>
      <c r="H27" s="27">
        <v>970</v>
      </c>
      <c r="I27" s="27">
        <v>659</v>
      </c>
      <c r="J27" s="27">
        <v>1132.8340000000001</v>
      </c>
      <c r="K27" s="27">
        <v>483</v>
      </c>
      <c r="L27" s="28">
        <f t="shared" si="0"/>
        <v>13896.999000000002</v>
      </c>
    </row>
    <row r="28" spans="1:12" ht="19.8" customHeight="1" x14ac:dyDescent="0.2">
      <c r="A28" s="18" t="s">
        <v>96</v>
      </c>
      <c r="B28" s="27">
        <v>670</v>
      </c>
      <c r="C28" s="27">
        <v>1104</v>
      </c>
      <c r="D28" s="27">
        <v>317</v>
      </c>
      <c r="E28" s="27">
        <v>9543</v>
      </c>
      <c r="F28" s="27">
        <v>7946.8649999999998</v>
      </c>
      <c r="G28" s="27">
        <v>3477</v>
      </c>
      <c r="H28" s="27">
        <v>1789</v>
      </c>
      <c r="I28" s="27">
        <v>1371</v>
      </c>
      <c r="J28" s="27">
        <v>2545.134</v>
      </c>
      <c r="K28" s="27">
        <v>1049</v>
      </c>
      <c r="L28" s="28">
        <f t="shared" si="0"/>
        <v>29811.998999999996</v>
      </c>
    </row>
    <row r="29" spans="1:12" ht="19.8" customHeight="1" x14ac:dyDescent="0.2">
      <c r="A29" s="18" t="s">
        <v>97</v>
      </c>
      <c r="B29" s="27">
        <v>50</v>
      </c>
      <c r="C29" s="27">
        <v>110</v>
      </c>
      <c r="D29" s="27">
        <v>35</v>
      </c>
      <c r="E29" s="27">
        <v>975</v>
      </c>
      <c r="F29" s="27">
        <v>712.70500000000004</v>
      </c>
      <c r="G29" s="27">
        <v>308</v>
      </c>
      <c r="H29" s="27">
        <v>197</v>
      </c>
      <c r="I29" s="27">
        <v>129</v>
      </c>
      <c r="J29" s="27">
        <v>242.29400000000001</v>
      </c>
      <c r="K29" s="27">
        <v>103</v>
      </c>
      <c r="L29" s="28">
        <f t="shared" si="0"/>
        <v>2861.9989999999998</v>
      </c>
    </row>
    <row r="30" spans="1:12" ht="19.8" customHeight="1" x14ac:dyDescent="0.2">
      <c r="A30" s="18" t="s">
        <v>98</v>
      </c>
      <c r="B30" s="27">
        <v>105</v>
      </c>
      <c r="C30" s="27">
        <v>229</v>
      </c>
      <c r="D30" s="27">
        <v>74</v>
      </c>
      <c r="E30" s="27">
        <v>2548</v>
      </c>
      <c r="F30" s="27">
        <v>1609.354</v>
      </c>
      <c r="G30" s="27">
        <v>578</v>
      </c>
      <c r="H30" s="27">
        <v>398</v>
      </c>
      <c r="I30" s="27">
        <v>272</v>
      </c>
      <c r="J30" s="27">
        <v>546.64499999999998</v>
      </c>
      <c r="K30" s="27">
        <v>206</v>
      </c>
      <c r="L30" s="28">
        <f t="shared" si="0"/>
        <v>6565.9989999999998</v>
      </c>
    </row>
    <row r="31" spans="1:12" ht="19.8" customHeight="1" x14ac:dyDescent="0.2">
      <c r="A31" s="18" t="s">
        <v>99</v>
      </c>
      <c r="B31" s="27">
        <v>119</v>
      </c>
      <c r="C31" s="27">
        <v>217</v>
      </c>
      <c r="D31" s="27">
        <v>67</v>
      </c>
      <c r="E31" s="27">
        <v>2289</v>
      </c>
      <c r="F31" s="27">
        <v>1303.6379999999999</v>
      </c>
      <c r="G31" s="27">
        <v>713</v>
      </c>
      <c r="H31" s="27">
        <v>350</v>
      </c>
      <c r="I31" s="27">
        <v>151</v>
      </c>
      <c r="J31" s="27">
        <v>451.36099999999999</v>
      </c>
      <c r="K31" s="27">
        <v>203</v>
      </c>
      <c r="L31" s="28">
        <f t="shared" si="0"/>
        <v>5863.9989999999998</v>
      </c>
    </row>
    <row r="32" spans="1:12" ht="19.8" customHeight="1" x14ac:dyDescent="0.2">
      <c r="A32" s="18" t="s">
        <v>100</v>
      </c>
      <c r="B32" s="27">
        <v>969</v>
      </c>
      <c r="C32" s="27">
        <v>1781</v>
      </c>
      <c r="D32" s="27">
        <v>476</v>
      </c>
      <c r="E32" s="27">
        <v>10043</v>
      </c>
      <c r="F32" s="27">
        <v>6866.8940000000002</v>
      </c>
      <c r="G32" s="27">
        <v>4368</v>
      </c>
      <c r="H32" s="27">
        <v>3697</v>
      </c>
      <c r="I32" s="27">
        <v>1935</v>
      </c>
      <c r="J32" s="27">
        <v>3109.105</v>
      </c>
      <c r="K32" s="27">
        <v>1022</v>
      </c>
      <c r="L32" s="28">
        <f t="shared" si="0"/>
        <v>34266.999000000003</v>
      </c>
    </row>
    <row r="33" spans="1:12" ht="19.8" customHeight="1" x14ac:dyDescent="0.2">
      <c r="A33" s="18" t="s">
        <v>101</v>
      </c>
      <c r="B33" s="27">
        <v>594</v>
      </c>
      <c r="C33" s="27">
        <v>1046</v>
      </c>
      <c r="D33" s="27">
        <v>334</v>
      </c>
      <c r="E33" s="27">
        <v>6311</v>
      </c>
      <c r="F33" s="27">
        <v>3945.931</v>
      </c>
      <c r="G33" s="27">
        <v>3208</v>
      </c>
      <c r="H33" s="27">
        <v>2459</v>
      </c>
      <c r="I33" s="27">
        <v>1293</v>
      </c>
      <c r="J33" s="27">
        <v>2128.0680000000002</v>
      </c>
      <c r="K33" s="27">
        <v>687</v>
      </c>
      <c r="L33" s="28">
        <f t="shared" si="0"/>
        <v>22005.999</v>
      </c>
    </row>
    <row r="34" spans="1:12" ht="19.8" customHeight="1" x14ac:dyDescent="0.2">
      <c r="A34" s="18" t="s">
        <v>102</v>
      </c>
      <c r="B34" s="27">
        <v>144</v>
      </c>
      <c r="C34" s="27">
        <v>261</v>
      </c>
      <c r="D34" s="27">
        <v>77</v>
      </c>
      <c r="E34" s="27">
        <v>2628</v>
      </c>
      <c r="F34" s="27">
        <v>1166.809</v>
      </c>
      <c r="G34" s="27">
        <v>630</v>
      </c>
      <c r="H34" s="27">
        <v>572</v>
      </c>
      <c r="I34" s="27">
        <v>403</v>
      </c>
      <c r="J34" s="27">
        <v>444.19</v>
      </c>
      <c r="K34" s="27">
        <v>167</v>
      </c>
      <c r="L34" s="28">
        <f t="shared" si="0"/>
        <v>6492.9989999999998</v>
      </c>
    </row>
    <row r="35" spans="1:12" ht="19.8" customHeight="1" x14ac:dyDescent="0.2">
      <c r="A35" s="18" t="s">
        <v>103</v>
      </c>
      <c r="B35" s="27">
        <v>443</v>
      </c>
      <c r="C35" s="27">
        <v>878</v>
      </c>
      <c r="D35" s="27">
        <v>244</v>
      </c>
      <c r="E35" s="27">
        <v>5732</v>
      </c>
      <c r="F35" s="27">
        <v>3236.6350000000002</v>
      </c>
      <c r="G35" s="27">
        <v>3541</v>
      </c>
      <c r="H35" s="27">
        <v>1900</v>
      </c>
      <c r="I35" s="27">
        <v>1057</v>
      </c>
      <c r="J35" s="27">
        <v>1492.364</v>
      </c>
      <c r="K35" s="27">
        <v>599</v>
      </c>
      <c r="L35" s="28">
        <f t="shared" si="0"/>
        <v>19122.999000000003</v>
      </c>
    </row>
    <row r="36" spans="1:12" ht="19.8" customHeight="1" x14ac:dyDescent="0.2">
      <c r="A36" s="18" t="s">
        <v>104</v>
      </c>
      <c r="B36" s="27">
        <v>366</v>
      </c>
      <c r="C36" s="27">
        <v>687</v>
      </c>
      <c r="D36" s="27">
        <v>275</v>
      </c>
      <c r="E36" s="27">
        <v>4989</v>
      </c>
      <c r="F36" s="27">
        <v>2783.5410000000002</v>
      </c>
      <c r="G36" s="27">
        <v>1746</v>
      </c>
      <c r="H36" s="27">
        <v>1682</v>
      </c>
      <c r="I36" s="27">
        <v>986</v>
      </c>
      <c r="J36" s="27">
        <v>1127.4580000000001</v>
      </c>
      <c r="K36" s="27">
        <v>469</v>
      </c>
      <c r="L36" s="28">
        <f t="shared" si="0"/>
        <v>15110.999000000002</v>
      </c>
    </row>
    <row r="37" spans="1:12" ht="19.8" customHeight="1" x14ac:dyDescent="0.2">
      <c r="A37" s="18" t="s">
        <v>105</v>
      </c>
      <c r="B37" s="27">
        <v>633</v>
      </c>
      <c r="C37" s="27">
        <v>1041</v>
      </c>
      <c r="D37" s="27">
        <v>252</v>
      </c>
      <c r="E37" s="27">
        <v>5851</v>
      </c>
      <c r="F37" s="27">
        <v>3956.2049999999999</v>
      </c>
      <c r="G37" s="27">
        <v>2837</v>
      </c>
      <c r="H37" s="27">
        <v>2174</v>
      </c>
      <c r="I37" s="27">
        <v>1259</v>
      </c>
      <c r="J37" s="27">
        <v>2143.7939999999999</v>
      </c>
      <c r="K37" s="27">
        <v>684</v>
      </c>
      <c r="L37" s="28">
        <f t="shared" si="0"/>
        <v>20830.999000000003</v>
      </c>
    </row>
    <row r="38" spans="1:12" ht="19.8" customHeight="1" x14ac:dyDescent="0.2">
      <c r="A38" s="18" t="s">
        <v>106</v>
      </c>
      <c r="B38" s="27">
        <v>149</v>
      </c>
      <c r="C38" s="27">
        <v>232</v>
      </c>
      <c r="D38" s="27">
        <v>77</v>
      </c>
      <c r="E38" s="27">
        <v>1824</v>
      </c>
      <c r="F38" s="27">
        <v>927.06600000000003</v>
      </c>
      <c r="G38" s="27">
        <v>1114</v>
      </c>
      <c r="H38" s="27">
        <v>567</v>
      </c>
      <c r="I38" s="27">
        <v>346</v>
      </c>
      <c r="J38" s="27">
        <v>446.93299999999999</v>
      </c>
      <c r="K38" s="27">
        <v>159</v>
      </c>
      <c r="L38" s="28">
        <f t="shared" si="0"/>
        <v>5841.9989999999998</v>
      </c>
    </row>
    <row r="39" spans="1:12" ht="19.8" customHeight="1" x14ac:dyDescent="0.2">
      <c r="A39" s="18" t="s">
        <v>107</v>
      </c>
      <c r="B39" s="27">
        <v>58</v>
      </c>
      <c r="C39" s="27">
        <v>124</v>
      </c>
      <c r="D39" s="27">
        <v>40</v>
      </c>
      <c r="E39" s="27">
        <v>907</v>
      </c>
      <c r="F39" s="27">
        <v>513.65499999999997</v>
      </c>
      <c r="G39" s="27">
        <v>342</v>
      </c>
      <c r="H39" s="27">
        <v>247</v>
      </c>
      <c r="I39" s="27">
        <v>126</v>
      </c>
      <c r="J39" s="27">
        <v>246.34399999999999</v>
      </c>
      <c r="K39" s="27">
        <v>87</v>
      </c>
      <c r="L39" s="28">
        <f t="shared" si="0"/>
        <v>2690.9989999999998</v>
      </c>
    </row>
    <row r="40" spans="1:12" ht="19.8" customHeight="1" x14ac:dyDescent="0.2">
      <c r="A40" s="18" t="s">
        <v>108</v>
      </c>
      <c r="B40" s="27">
        <v>158</v>
      </c>
      <c r="C40" s="27">
        <v>339</v>
      </c>
      <c r="D40" s="27">
        <v>102</v>
      </c>
      <c r="E40" s="27">
        <v>2955</v>
      </c>
      <c r="F40" s="27">
        <v>1711.9739999999999</v>
      </c>
      <c r="G40" s="27">
        <v>1524</v>
      </c>
      <c r="H40" s="27">
        <v>701</v>
      </c>
      <c r="I40" s="27">
        <v>451</v>
      </c>
      <c r="J40" s="27">
        <v>704.02499999999998</v>
      </c>
      <c r="K40" s="27">
        <v>274</v>
      </c>
      <c r="L40" s="28">
        <f t="shared" si="0"/>
        <v>8919.9989999999998</v>
      </c>
    </row>
    <row r="41" spans="1:12" ht="19.8" customHeight="1" x14ac:dyDescent="0.2">
      <c r="A41" s="18" t="s">
        <v>109</v>
      </c>
      <c r="B41" s="27">
        <v>150</v>
      </c>
      <c r="C41" s="27">
        <v>344</v>
      </c>
      <c r="D41" s="27">
        <v>82</v>
      </c>
      <c r="E41" s="27">
        <v>1707</v>
      </c>
      <c r="F41" s="27">
        <v>1078.575</v>
      </c>
      <c r="G41" s="27">
        <v>466</v>
      </c>
      <c r="H41" s="27">
        <v>662</v>
      </c>
      <c r="I41" s="27">
        <v>258</v>
      </c>
      <c r="J41" s="27">
        <v>516.42399999999998</v>
      </c>
      <c r="K41" s="27">
        <v>183</v>
      </c>
      <c r="L41" s="28">
        <f t="shared" si="0"/>
        <v>5446.9989999999998</v>
      </c>
    </row>
    <row r="42" spans="1:12" ht="19.8" customHeight="1" x14ac:dyDescent="0.2">
      <c r="A42" s="18" t="s">
        <v>110</v>
      </c>
      <c r="B42" s="27">
        <v>51</v>
      </c>
      <c r="C42" s="27">
        <v>158</v>
      </c>
      <c r="D42" s="27">
        <v>40</v>
      </c>
      <c r="E42" s="27">
        <v>1086</v>
      </c>
      <c r="F42" s="27">
        <v>562.65499999999997</v>
      </c>
      <c r="G42" s="27">
        <v>398</v>
      </c>
      <c r="H42" s="27">
        <v>298</v>
      </c>
      <c r="I42" s="27">
        <v>215</v>
      </c>
      <c r="J42" s="27">
        <v>240.34399999999999</v>
      </c>
      <c r="K42" s="27">
        <v>98</v>
      </c>
      <c r="L42" s="28">
        <f t="shared" si="0"/>
        <v>3146.9989999999998</v>
      </c>
    </row>
    <row r="43" spans="1:12" ht="19.8" customHeight="1" x14ac:dyDescent="0.2">
      <c r="A43" s="18" t="s">
        <v>111</v>
      </c>
      <c r="B43" s="27">
        <v>162</v>
      </c>
      <c r="C43" s="27">
        <v>242</v>
      </c>
      <c r="D43" s="27">
        <v>82</v>
      </c>
      <c r="E43" s="27">
        <v>1783</v>
      </c>
      <c r="F43" s="27">
        <v>987.94</v>
      </c>
      <c r="G43" s="27">
        <v>785</v>
      </c>
      <c r="H43" s="27">
        <v>587</v>
      </c>
      <c r="I43" s="27">
        <v>336</v>
      </c>
      <c r="J43" s="27">
        <v>512.05899999999997</v>
      </c>
      <c r="K43" s="27">
        <v>159</v>
      </c>
      <c r="L43" s="28">
        <f t="shared" si="0"/>
        <v>5635.9990000000007</v>
      </c>
    </row>
    <row r="44" spans="1:12" ht="19.8" customHeight="1" x14ac:dyDescent="0.2">
      <c r="A44" s="18" t="s">
        <v>112</v>
      </c>
      <c r="B44" s="27">
        <v>115</v>
      </c>
      <c r="C44" s="27">
        <v>189</v>
      </c>
      <c r="D44" s="27">
        <v>47</v>
      </c>
      <c r="E44" s="27">
        <v>1560</v>
      </c>
      <c r="F44" s="27">
        <v>765.70699999999999</v>
      </c>
      <c r="G44" s="27">
        <v>681</v>
      </c>
      <c r="H44" s="27">
        <v>477</v>
      </c>
      <c r="I44" s="27">
        <v>269</v>
      </c>
      <c r="J44" s="27">
        <v>372.29199999999997</v>
      </c>
      <c r="K44" s="27">
        <v>149</v>
      </c>
      <c r="L44" s="28">
        <f t="shared" si="0"/>
        <v>4624.9990000000007</v>
      </c>
    </row>
    <row r="45" spans="1:12" ht="19.8" customHeight="1" x14ac:dyDescent="0.2">
      <c r="A45" s="18" t="s">
        <v>113</v>
      </c>
      <c r="B45" s="27">
        <v>69</v>
      </c>
      <c r="C45" s="27">
        <v>127</v>
      </c>
      <c r="D45" s="27">
        <v>44</v>
      </c>
      <c r="E45" s="27">
        <v>988</v>
      </c>
      <c r="F45" s="27">
        <v>510.05799999999999</v>
      </c>
      <c r="G45" s="27">
        <v>476</v>
      </c>
      <c r="H45" s="27">
        <v>289</v>
      </c>
      <c r="I45" s="27">
        <v>137</v>
      </c>
      <c r="J45" s="27">
        <v>213.941</v>
      </c>
      <c r="K45" s="27">
        <v>81</v>
      </c>
      <c r="L45" s="28">
        <f t="shared" si="0"/>
        <v>2934.9989999999998</v>
      </c>
    </row>
    <row r="46" spans="1:12" ht="19.8" customHeight="1" x14ac:dyDescent="0.2">
      <c r="A46" s="18" t="s">
        <v>114</v>
      </c>
      <c r="B46" s="27">
        <v>68</v>
      </c>
      <c r="C46" s="27">
        <v>133</v>
      </c>
      <c r="D46" s="27">
        <v>48</v>
      </c>
      <c r="E46" s="27">
        <v>1342</v>
      </c>
      <c r="F46" s="27">
        <v>631.64599999999996</v>
      </c>
      <c r="G46" s="27">
        <v>554</v>
      </c>
      <c r="H46" s="27">
        <v>296</v>
      </c>
      <c r="I46" s="27">
        <v>160</v>
      </c>
      <c r="J46" s="27">
        <v>237.35300000000001</v>
      </c>
      <c r="K46" s="27">
        <v>98</v>
      </c>
      <c r="L46" s="28">
        <f t="shared" si="0"/>
        <v>3567.9989999999998</v>
      </c>
    </row>
    <row r="47" spans="1:12" ht="19.8" customHeight="1" x14ac:dyDescent="0.2">
      <c r="A47" s="18" t="s">
        <v>115</v>
      </c>
      <c r="B47" s="27">
        <v>56</v>
      </c>
      <c r="C47" s="27">
        <v>127</v>
      </c>
      <c r="D47" s="27">
        <v>54</v>
      </c>
      <c r="E47" s="27">
        <v>1494</v>
      </c>
      <c r="F47" s="27">
        <v>626.91099999999994</v>
      </c>
      <c r="G47" s="27">
        <v>589</v>
      </c>
      <c r="H47" s="27">
        <v>390</v>
      </c>
      <c r="I47" s="27">
        <v>203</v>
      </c>
      <c r="J47" s="27">
        <v>245.08799999999999</v>
      </c>
      <c r="K47" s="27">
        <v>81</v>
      </c>
      <c r="L47" s="28">
        <f t="shared" si="0"/>
        <v>3865.9990000000003</v>
      </c>
    </row>
    <row r="48" spans="1:12" ht="19.8" customHeight="1" x14ac:dyDescent="0.2">
      <c r="A48" s="30" t="s">
        <v>116</v>
      </c>
      <c r="B48" s="31">
        <v>98</v>
      </c>
      <c r="C48" s="31">
        <v>160</v>
      </c>
      <c r="D48" s="31">
        <v>45</v>
      </c>
      <c r="E48" s="31">
        <v>1112</v>
      </c>
      <c r="F48" s="31">
        <v>669.87800000000004</v>
      </c>
      <c r="G48" s="31">
        <v>317</v>
      </c>
      <c r="H48" s="31">
        <v>354</v>
      </c>
      <c r="I48" s="31">
        <v>228</v>
      </c>
      <c r="J48" s="31">
        <v>263.12099999999998</v>
      </c>
      <c r="K48" s="31">
        <v>91</v>
      </c>
      <c r="L48" s="28">
        <f t="shared" si="0"/>
        <v>3337.9990000000003</v>
      </c>
    </row>
    <row r="49" spans="1:12" ht="19.8" customHeight="1" x14ac:dyDescent="0.2">
      <c r="A49" s="30" t="s">
        <v>117</v>
      </c>
      <c r="B49" s="31">
        <v>404</v>
      </c>
      <c r="C49" s="31">
        <v>1382</v>
      </c>
      <c r="D49" s="31">
        <v>344</v>
      </c>
      <c r="E49" s="31">
        <v>6066</v>
      </c>
      <c r="F49" s="31">
        <v>4225.6009999999997</v>
      </c>
      <c r="G49" s="31">
        <v>2474</v>
      </c>
      <c r="H49" s="31">
        <v>1154</v>
      </c>
      <c r="I49" s="31">
        <v>927</v>
      </c>
      <c r="J49" s="31">
        <v>1439.3979999999999</v>
      </c>
      <c r="K49" s="31">
        <v>496</v>
      </c>
      <c r="L49" s="28">
        <f t="shared" si="0"/>
        <v>18911.999</v>
      </c>
    </row>
    <row r="50" spans="1:12" ht="19.8" customHeight="1" x14ac:dyDescent="0.2">
      <c r="A50" s="30" t="s">
        <v>118</v>
      </c>
      <c r="B50" s="31">
        <v>1516</v>
      </c>
      <c r="C50" s="31">
        <v>4172</v>
      </c>
      <c r="D50" s="31">
        <v>656</v>
      </c>
      <c r="E50" s="31">
        <v>16079</v>
      </c>
      <c r="F50" s="31">
        <v>10947.196</v>
      </c>
      <c r="G50" s="31">
        <v>7414</v>
      </c>
      <c r="H50" s="31">
        <v>3871</v>
      </c>
      <c r="I50" s="31">
        <v>2164</v>
      </c>
      <c r="J50" s="31">
        <v>5622.8029999999999</v>
      </c>
      <c r="K50" s="31">
        <v>1689</v>
      </c>
      <c r="L50" s="28">
        <f t="shared" si="0"/>
        <v>54130.998999999996</v>
      </c>
    </row>
    <row r="51" spans="1:12" ht="19.8" customHeight="1" x14ac:dyDescent="0.2">
      <c r="A51" s="30" t="s">
        <v>119</v>
      </c>
      <c r="B51" s="31">
        <v>238</v>
      </c>
      <c r="C51" s="31">
        <v>796</v>
      </c>
      <c r="D51" s="31">
        <v>234</v>
      </c>
      <c r="E51" s="31">
        <v>4832</v>
      </c>
      <c r="F51" s="31">
        <v>2638.2759999999998</v>
      </c>
      <c r="G51" s="31">
        <v>1915</v>
      </c>
      <c r="H51" s="31">
        <v>888</v>
      </c>
      <c r="I51" s="31">
        <v>605</v>
      </c>
      <c r="J51" s="31">
        <v>1032.723</v>
      </c>
      <c r="K51" s="31">
        <v>377</v>
      </c>
      <c r="L51" s="28">
        <f t="shared" si="0"/>
        <v>13555.999</v>
      </c>
    </row>
    <row r="52" spans="1:12" ht="19.8" customHeight="1" x14ac:dyDescent="0.2">
      <c r="A52" s="30" t="s">
        <v>120</v>
      </c>
      <c r="B52" s="31">
        <v>805</v>
      </c>
      <c r="C52" s="31">
        <v>2565</v>
      </c>
      <c r="D52" s="31">
        <v>399</v>
      </c>
      <c r="E52" s="31">
        <v>10925</v>
      </c>
      <c r="F52" s="31">
        <v>7346.2169999999996</v>
      </c>
      <c r="G52" s="31">
        <v>5517</v>
      </c>
      <c r="H52" s="31">
        <v>2266</v>
      </c>
      <c r="I52" s="31">
        <v>1495</v>
      </c>
      <c r="J52" s="31">
        <v>3154.7820000000002</v>
      </c>
      <c r="K52" s="31">
        <v>965</v>
      </c>
      <c r="L52" s="28">
        <f t="shared" si="0"/>
        <v>35437.999000000003</v>
      </c>
    </row>
    <row r="53" spans="1:12" ht="19.8" customHeight="1" x14ac:dyDescent="0.2">
      <c r="A53" s="30" t="s">
        <v>121</v>
      </c>
      <c r="B53" s="31">
        <v>359</v>
      </c>
      <c r="C53" s="31">
        <v>2078</v>
      </c>
      <c r="D53" s="31">
        <v>179</v>
      </c>
      <c r="E53" s="31">
        <v>6412</v>
      </c>
      <c r="F53" s="31">
        <v>2971.7139999999999</v>
      </c>
      <c r="G53" s="31">
        <v>2518</v>
      </c>
      <c r="H53" s="31">
        <v>1042</v>
      </c>
      <c r="I53" s="31">
        <v>791</v>
      </c>
      <c r="J53" s="31">
        <v>1315.2850000000001</v>
      </c>
      <c r="K53" s="31">
        <v>388</v>
      </c>
      <c r="L53" s="28">
        <f t="shared" si="0"/>
        <v>18053.999</v>
      </c>
    </row>
    <row r="54" spans="1:12" ht="19.8" customHeight="1" x14ac:dyDescent="0.2">
      <c r="A54" s="30" t="s">
        <v>122</v>
      </c>
      <c r="B54" s="31">
        <v>645</v>
      </c>
      <c r="C54" s="31">
        <v>2051</v>
      </c>
      <c r="D54" s="31">
        <v>369</v>
      </c>
      <c r="E54" s="31">
        <v>8902</v>
      </c>
      <c r="F54" s="31">
        <v>5819.4759999999997</v>
      </c>
      <c r="G54" s="31">
        <v>3206</v>
      </c>
      <c r="H54" s="31">
        <v>2100</v>
      </c>
      <c r="I54" s="31">
        <v>1383</v>
      </c>
      <c r="J54" s="31">
        <v>3436.5230000000001</v>
      </c>
      <c r="K54" s="31">
        <v>860</v>
      </c>
      <c r="L54" s="28">
        <f t="shared" si="0"/>
        <v>28771.999</v>
      </c>
    </row>
    <row r="55" spans="1:12" ht="19.8" customHeight="1" x14ac:dyDescent="0.2">
      <c r="A55" s="30" t="s">
        <v>123</v>
      </c>
      <c r="B55" s="31">
        <v>318</v>
      </c>
      <c r="C55" s="31">
        <v>992</v>
      </c>
      <c r="D55" s="31">
        <v>210</v>
      </c>
      <c r="E55" s="31">
        <v>5712</v>
      </c>
      <c r="F55" s="31">
        <v>3538.3719999999998</v>
      </c>
      <c r="G55" s="31">
        <v>2106</v>
      </c>
      <c r="H55" s="31">
        <v>970</v>
      </c>
      <c r="I55" s="31">
        <v>868</v>
      </c>
      <c r="J55" s="31">
        <v>1107.627</v>
      </c>
      <c r="K55" s="31">
        <v>420</v>
      </c>
      <c r="L55" s="28">
        <f t="shared" si="0"/>
        <v>16241.999</v>
      </c>
    </row>
    <row r="56" spans="1:12" ht="19.8" customHeight="1" x14ac:dyDescent="0.2">
      <c r="A56" s="30" t="s">
        <v>124</v>
      </c>
      <c r="B56" s="31">
        <v>64</v>
      </c>
      <c r="C56" s="31">
        <v>213</v>
      </c>
      <c r="D56" s="31">
        <v>53</v>
      </c>
      <c r="E56" s="31">
        <v>1325</v>
      </c>
      <c r="F56" s="31">
        <v>741.40200000000004</v>
      </c>
      <c r="G56" s="31">
        <v>535</v>
      </c>
      <c r="H56" s="31">
        <v>163</v>
      </c>
      <c r="I56" s="31">
        <v>218</v>
      </c>
      <c r="J56" s="31">
        <v>231.59700000000001</v>
      </c>
      <c r="K56" s="31">
        <v>89</v>
      </c>
      <c r="L56" s="28">
        <f t="shared" si="0"/>
        <v>3632.9990000000003</v>
      </c>
    </row>
    <row r="57" spans="1:12" ht="19.8" customHeight="1" x14ac:dyDescent="0.2">
      <c r="A57" s="30" t="s">
        <v>125</v>
      </c>
      <c r="B57" s="31">
        <v>1765</v>
      </c>
      <c r="C57" s="31">
        <v>3545</v>
      </c>
      <c r="D57" s="31">
        <v>1027</v>
      </c>
      <c r="E57" s="31">
        <v>15044</v>
      </c>
      <c r="F57" s="31">
        <v>16733.713</v>
      </c>
      <c r="G57" s="31">
        <v>5039</v>
      </c>
      <c r="H57" s="31">
        <v>3623</v>
      </c>
      <c r="I57" s="31">
        <v>3851</v>
      </c>
      <c r="J57" s="31">
        <v>7169.2860000000001</v>
      </c>
      <c r="K57" s="31">
        <v>2887</v>
      </c>
      <c r="L57" s="28">
        <f t="shared" si="0"/>
        <v>60683.999000000003</v>
      </c>
    </row>
    <row r="58" spans="1:12" ht="19.8" customHeight="1" x14ac:dyDescent="0.2">
      <c r="A58" s="30" t="s">
        <v>126</v>
      </c>
      <c r="B58" s="31">
        <v>1266</v>
      </c>
      <c r="C58" s="31">
        <v>2618</v>
      </c>
      <c r="D58" s="31">
        <v>600</v>
      </c>
      <c r="E58" s="31">
        <v>10623</v>
      </c>
      <c r="F58" s="31">
        <v>13769.95</v>
      </c>
      <c r="G58" s="31">
        <v>5806</v>
      </c>
      <c r="H58" s="31">
        <v>2982</v>
      </c>
      <c r="I58" s="31">
        <v>2504</v>
      </c>
      <c r="J58" s="31">
        <v>5305.049</v>
      </c>
      <c r="K58" s="31">
        <v>1927</v>
      </c>
      <c r="L58" s="28">
        <f t="shared" si="0"/>
        <v>47400.998999999996</v>
      </c>
    </row>
    <row r="59" spans="1:12" ht="19.8" customHeight="1" x14ac:dyDescent="0.2">
      <c r="A59" s="30" t="s">
        <v>127</v>
      </c>
      <c r="B59" s="31">
        <v>1370</v>
      </c>
      <c r="C59" s="31">
        <v>3068</v>
      </c>
      <c r="D59" s="31">
        <v>496</v>
      </c>
      <c r="E59" s="31">
        <v>12413</v>
      </c>
      <c r="F59" s="31">
        <v>12871.007</v>
      </c>
      <c r="G59" s="31">
        <v>4058</v>
      </c>
      <c r="H59" s="31">
        <v>2998</v>
      </c>
      <c r="I59" s="31">
        <v>2015</v>
      </c>
      <c r="J59" s="31">
        <v>6019.9920000000002</v>
      </c>
      <c r="K59" s="31">
        <v>2010</v>
      </c>
      <c r="L59" s="28">
        <f t="shared" si="0"/>
        <v>47318.998999999996</v>
      </c>
    </row>
    <row r="60" spans="1:12" ht="19.8" customHeight="1" x14ac:dyDescent="0.2">
      <c r="A60" s="30" t="s">
        <v>128</v>
      </c>
      <c r="B60" s="31">
        <v>711</v>
      </c>
      <c r="C60" s="31">
        <v>1551</v>
      </c>
      <c r="D60" s="31">
        <v>380</v>
      </c>
      <c r="E60" s="31">
        <v>6990</v>
      </c>
      <c r="F60" s="31">
        <v>8365.1370000000006</v>
      </c>
      <c r="G60" s="31">
        <v>2893</v>
      </c>
      <c r="H60" s="31">
        <v>1819</v>
      </c>
      <c r="I60" s="31">
        <v>1567</v>
      </c>
      <c r="J60" s="31">
        <v>3144.8620000000001</v>
      </c>
      <c r="K60" s="31">
        <v>1278</v>
      </c>
      <c r="L60" s="28">
        <f t="shared" si="0"/>
        <v>28698.999000000003</v>
      </c>
    </row>
    <row r="61" spans="1:12" ht="19.8" customHeight="1" x14ac:dyDescent="0.2">
      <c r="A61" s="30" t="s">
        <v>129</v>
      </c>
      <c r="B61" s="31">
        <v>495</v>
      </c>
      <c r="C61" s="31">
        <v>966</v>
      </c>
      <c r="D61" s="31">
        <v>235</v>
      </c>
      <c r="E61" s="31">
        <v>4764</v>
      </c>
      <c r="F61" s="31">
        <v>4348.2879999999996</v>
      </c>
      <c r="G61" s="31">
        <v>2941</v>
      </c>
      <c r="H61" s="31">
        <v>1387</v>
      </c>
      <c r="I61" s="31">
        <v>877</v>
      </c>
      <c r="J61" s="31">
        <v>1944.711</v>
      </c>
      <c r="K61" s="31">
        <v>803</v>
      </c>
      <c r="L61" s="28">
        <f t="shared" si="0"/>
        <v>18760.999</v>
      </c>
    </row>
    <row r="62" spans="1:12" ht="19.8" customHeight="1" x14ac:dyDescent="0.2">
      <c r="A62" s="30" t="s">
        <v>130</v>
      </c>
      <c r="B62" s="31">
        <v>246</v>
      </c>
      <c r="C62" s="31">
        <v>440</v>
      </c>
      <c r="D62" s="31">
        <v>97</v>
      </c>
      <c r="E62" s="31">
        <v>2485</v>
      </c>
      <c r="F62" s="31">
        <v>2484.712</v>
      </c>
      <c r="G62" s="31">
        <v>908</v>
      </c>
      <c r="H62" s="31">
        <v>527</v>
      </c>
      <c r="I62" s="31">
        <v>492</v>
      </c>
      <c r="J62" s="31">
        <v>868.28700000000003</v>
      </c>
      <c r="K62" s="31">
        <v>345</v>
      </c>
      <c r="L62" s="28">
        <f t="shared" si="0"/>
        <v>8892.9989999999998</v>
      </c>
    </row>
    <row r="63" spans="1:12" ht="19.8" customHeight="1" x14ac:dyDescent="0.2">
      <c r="A63" s="30" t="s">
        <v>131</v>
      </c>
      <c r="B63" s="31">
        <v>243</v>
      </c>
      <c r="C63" s="31">
        <v>446</v>
      </c>
      <c r="D63" s="31">
        <v>132</v>
      </c>
      <c r="E63" s="31">
        <v>2828</v>
      </c>
      <c r="F63" s="31">
        <v>2701.5239999999999</v>
      </c>
      <c r="G63" s="31">
        <v>1100</v>
      </c>
      <c r="H63" s="31">
        <v>556</v>
      </c>
      <c r="I63" s="31">
        <v>467</v>
      </c>
      <c r="J63" s="31">
        <v>826.47500000000002</v>
      </c>
      <c r="K63" s="31">
        <v>347</v>
      </c>
      <c r="L63" s="28">
        <f t="shared" si="0"/>
        <v>9646.9989999999998</v>
      </c>
    </row>
    <row r="64" spans="1:12" ht="19.8" customHeight="1" x14ac:dyDescent="0.2">
      <c r="A64" s="30" t="s">
        <v>136</v>
      </c>
      <c r="B64" s="31">
        <v>3449</v>
      </c>
      <c r="C64" s="31">
        <v>5572</v>
      </c>
      <c r="D64" s="31">
        <v>1632</v>
      </c>
      <c r="E64" s="31">
        <v>28600</v>
      </c>
      <c r="F64" s="31">
        <v>48556.512000000002</v>
      </c>
      <c r="G64" s="31">
        <v>12464</v>
      </c>
      <c r="H64" s="31">
        <v>8314</v>
      </c>
      <c r="I64" s="31">
        <v>9284</v>
      </c>
      <c r="J64" s="31">
        <v>17045.487000000001</v>
      </c>
      <c r="K64" s="31">
        <v>3898</v>
      </c>
      <c r="L64" s="28">
        <f t="shared" si="0"/>
        <v>138814.99900000001</v>
      </c>
    </row>
    <row r="65" spans="1:12" ht="19.8" customHeight="1" thickBot="1" x14ac:dyDescent="0.25">
      <c r="A65" s="30" t="s">
        <v>132</v>
      </c>
      <c r="B65" s="31">
        <v>2115</v>
      </c>
      <c r="C65" s="31">
        <v>4010</v>
      </c>
      <c r="D65" s="31">
        <v>1079</v>
      </c>
      <c r="E65" s="31">
        <v>19837</v>
      </c>
      <c r="F65" s="31">
        <v>25408.415000000001</v>
      </c>
      <c r="G65" s="31">
        <v>6187</v>
      </c>
      <c r="H65" s="31">
        <v>4886</v>
      </c>
      <c r="I65" s="31">
        <v>4575</v>
      </c>
      <c r="J65" s="31">
        <v>11872.584000000001</v>
      </c>
      <c r="K65" s="31">
        <v>2283</v>
      </c>
      <c r="L65" s="28">
        <f t="shared" si="0"/>
        <v>82252.999000000011</v>
      </c>
    </row>
    <row r="66" spans="1:12" ht="19.8" customHeight="1" thickTop="1" x14ac:dyDescent="0.2">
      <c r="A66" s="26" t="str">
        <f ca="1">A3&amp;" 合計"</f>
        <v>千葉県 合計</v>
      </c>
      <c r="B66" s="29">
        <f t="shared" ref="B66:K66" si="1">SUM(B5:B65)</f>
        <v>70621</v>
      </c>
      <c r="C66" s="29">
        <f t="shared" si="1"/>
        <v>176104</v>
      </c>
      <c r="D66" s="29">
        <f t="shared" si="1"/>
        <v>36630</v>
      </c>
      <c r="E66" s="29">
        <f t="shared" si="1"/>
        <v>683738</v>
      </c>
      <c r="F66" s="29">
        <f t="shared" si="1"/>
        <v>678365.228</v>
      </c>
      <c r="G66" s="29">
        <f t="shared" si="1"/>
        <v>276382</v>
      </c>
      <c r="H66" s="29">
        <f t="shared" si="1"/>
        <v>173634</v>
      </c>
      <c r="I66" s="29">
        <f t="shared" si="1"/>
        <v>154119</v>
      </c>
      <c r="J66" s="29">
        <f t="shared" si="1"/>
        <v>339467.71100000007</v>
      </c>
      <c r="K66" s="29">
        <f t="shared" si="1"/>
        <v>97067</v>
      </c>
      <c r="L66" s="29">
        <f>SUM(L5:L65)</f>
        <v>2686127.9389999998</v>
      </c>
    </row>
    <row r="67" spans="1:12" ht="15.9" customHeight="1" x14ac:dyDescent="0.2">
      <c r="A67" s="11"/>
      <c r="B67" s="10"/>
      <c r="C67" s="9"/>
      <c r="D67" s="9"/>
      <c r="E67" s="9"/>
      <c r="F67" s="9"/>
      <c r="G67" s="9"/>
      <c r="H67" s="9"/>
      <c r="I67" s="9"/>
      <c r="J67" s="9"/>
      <c r="K67" s="9"/>
      <c r="L67" s="8"/>
    </row>
    <row r="68" spans="1:12" ht="15.9" customHeight="1" x14ac:dyDescent="0.2">
      <c r="A68" s="7"/>
      <c r="B68" s="3"/>
      <c r="C68" s="6"/>
      <c r="D68" s="6"/>
      <c r="E68" s="6"/>
      <c r="F68" s="6"/>
      <c r="G68" s="6"/>
      <c r="H68" s="6"/>
      <c r="I68" s="6"/>
      <c r="J68" s="6"/>
      <c r="K68" s="6"/>
      <c r="L68" s="5"/>
    </row>
    <row r="69" spans="1:12" ht="15.9" customHeight="1" x14ac:dyDescent="0.2">
      <c r="A69" s="7"/>
      <c r="B69" s="3"/>
      <c r="C69" s="6"/>
      <c r="D69" s="6"/>
      <c r="E69" s="6"/>
      <c r="F69" s="6"/>
      <c r="G69" s="6"/>
      <c r="H69" s="6"/>
      <c r="I69" s="6"/>
      <c r="J69" s="6"/>
      <c r="K69" s="6"/>
      <c r="L69" s="5"/>
    </row>
    <row r="70" spans="1:12" ht="15.9" customHeight="1" x14ac:dyDescent="0.2">
      <c r="A70" s="7"/>
      <c r="B70" s="3"/>
      <c r="C70" s="6"/>
      <c r="D70" s="6"/>
      <c r="E70" s="6"/>
      <c r="F70" s="6"/>
      <c r="G70" s="6"/>
      <c r="H70" s="6"/>
      <c r="I70" s="6"/>
      <c r="J70" s="6"/>
      <c r="K70" s="6"/>
      <c r="L70" s="5"/>
    </row>
    <row r="71" spans="1:12" ht="15.9" customHeight="1" x14ac:dyDescent="0.2">
      <c r="A71" s="7"/>
      <c r="B71" s="3"/>
      <c r="C71" s="6"/>
      <c r="D71" s="6"/>
      <c r="E71" s="6"/>
      <c r="F71" s="6"/>
      <c r="G71" s="6"/>
      <c r="H71" s="6"/>
      <c r="I71" s="6"/>
      <c r="J71" s="6"/>
      <c r="K71" s="6"/>
      <c r="L71" s="5"/>
    </row>
    <row r="72" spans="1:12" ht="15.9" customHeight="1" x14ac:dyDescent="0.2">
      <c r="A72" s="7"/>
      <c r="B72" s="3"/>
      <c r="C72" s="6"/>
      <c r="D72" s="6"/>
      <c r="E72" s="6"/>
      <c r="F72" s="6"/>
      <c r="G72" s="6"/>
      <c r="H72" s="6"/>
      <c r="I72" s="6"/>
      <c r="J72" s="6"/>
      <c r="K72" s="6"/>
      <c r="L72" s="5"/>
    </row>
    <row r="73" spans="1:12" ht="15.9" customHeight="1" x14ac:dyDescent="0.2">
      <c r="A73" s="7"/>
      <c r="B73" s="3"/>
      <c r="C73" s="6"/>
      <c r="D73" s="6"/>
      <c r="E73" s="6"/>
      <c r="F73" s="6"/>
      <c r="G73" s="6"/>
      <c r="H73" s="6"/>
      <c r="I73" s="6"/>
      <c r="J73" s="6"/>
      <c r="K73" s="6"/>
      <c r="L73" s="5"/>
    </row>
    <row r="74" spans="1:12" ht="15.9" customHeight="1" x14ac:dyDescent="0.2">
      <c r="A74" s="7"/>
      <c r="B74" s="3"/>
      <c r="C74" s="6"/>
      <c r="D74" s="6"/>
      <c r="E74" s="6"/>
      <c r="F74" s="6"/>
      <c r="G74" s="6"/>
      <c r="H74" s="6"/>
      <c r="I74" s="6"/>
      <c r="J74" s="6"/>
      <c r="K74" s="6"/>
      <c r="L74" s="5"/>
    </row>
  </sheetData>
  <mergeCells count="1">
    <mergeCell ref="A2:L2"/>
  </mergeCells>
  <phoneticPr fontI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3ECEE-15A5-4B79-BA9A-842501AC87CA}">
  <dimension ref="A1:O71"/>
  <sheetViews>
    <sheetView showGridLines="0" showZeros="0" view="pageBreakPreview" zoomScale="85" zoomScaleNormal="85" zoomScaleSheetLayoutView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" defaultRowHeight="13.2" x14ac:dyDescent="0.2"/>
  <cols>
    <col min="1" max="1" width="18.77734375" style="1" customWidth="1"/>
    <col min="2" max="2" width="13.6640625" style="4" customWidth="1"/>
    <col min="3" max="11" width="13.6640625" style="3" customWidth="1"/>
    <col min="12" max="12" width="13.6640625" style="2" customWidth="1"/>
    <col min="13" max="20" width="18.6640625" style="1" customWidth="1"/>
    <col min="21" max="16384" width="9" style="1"/>
  </cols>
  <sheetData>
    <row r="1" spans="1:15" ht="20.100000000000001" customHeight="1" x14ac:dyDescent="0.2">
      <c r="A1" s="16" t="s">
        <v>65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4"/>
      <c r="N1" s="12"/>
      <c r="O1" s="13"/>
    </row>
    <row r="2" spans="1:15" ht="19.2" x14ac:dyDescent="0.25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N2" s="12"/>
      <c r="O2" s="12"/>
    </row>
    <row r="3" spans="1:15" ht="20.100000000000001" customHeight="1" x14ac:dyDescent="0.2">
      <c r="A3" s="24" t="str">
        <f ca="1">RIGHT(CELL("filename",A3),LEN(CELL("filename",A3))-FIND("]",CELL("filename",A3)))</f>
        <v>神奈川県</v>
      </c>
      <c r="B3" s="23" t="str">
        <f ca="1">VLOOKUP(A3,[1]リスト!$B$2:$C$48,2,FALSE)</f>
        <v>（南関東選挙区）</v>
      </c>
      <c r="L3" s="17" t="s">
        <v>2</v>
      </c>
      <c r="O3" s="4"/>
    </row>
    <row r="4" spans="1:15" ht="28.8" customHeight="1" x14ac:dyDescent="0.2">
      <c r="A4" s="19" t="s">
        <v>64</v>
      </c>
      <c r="B4" s="25" t="s">
        <v>66</v>
      </c>
      <c r="C4" s="25" t="s">
        <v>67</v>
      </c>
      <c r="D4" s="25" t="s">
        <v>68</v>
      </c>
      <c r="E4" s="25" t="s">
        <v>69</v>
      </c>
      <c r="F4" s="25" t="s">
        <v>70</v>
      </c>
      <c r="G4" s="25" t="s">
        <v>71</v>
      </c>
      <c r="H4" s="25" t="s">
        <v>72</v>
      </c>
      <c r="I4" s="25" t="s">
        <v>73</v>
      </c>
      <c r="J4" s="25" t="s">
        <v>74</v>
      </c>
      <c r="K4" s="25" t="s">
        <v>75</v>
      </c>
      <c r="L4" s="25" t="s">
        <v>0</v>
      </c>
    </row>
    <row r="5" spans="1:15" ht="19.8" customHeight="1" x14ac:dyDescent="0.2">
      <c r="A5" s="18" t="s">
        <v>137</v>
      </c>
      <c r="B5" s="27">
        <v>3508</v>
      </c>
      <c r="C5" s="27">
        <v>10917</v>
      </c>
      <c r="D5" s="27">
        <v>1646</v>
      </c>
      <c r="E5" s="27">
        <v>28935</v>
      </c>
      <c r="F5" s="27">
        <v>23328.794999999998</v>
      </c>
      <c r="G5" s="27">
        <v>13063</v>
      </c>
      <c r="H5" s="27">
        <v>8025</v>
      </c>
      <c r="I5" s="27">
        <v>9383</v>
      </c>
      <c r="J5" s="27">
        <v>17962.204000000002</v>
      </c>
      <c r="K5" s="27">
        <v>5239</v>
      </c>
      <c r="L5" s="28">
        <f t="shared" ref="L5:L62" si="0">SUM(B5:K5)</f>
        <v>122006.999</v>
      </c>
    </row>
    <row r="6" spans="1:15" ht="19.8" customHeight="1" x14ac:dyDescent="0.2">
      <c r="A6" s="18" t="s">
        <v>138</v>
      </c>
      <c r="B6" s="27">
        <v>3175</v>
      </c>
      <c r="C6" s="27">
        <v>9594</v>
      </c>
      <c r="D6" s="27">
        <v>1707</v>
      </c>
      <c r="E6" s="27">
        <v>25707</v>
      </c>
      <c r="F6" s="27">
        <v>23386.502</v>
      </c>
      <c r="G6" s="27">
        <v>9140</v>
      </c>
      <c r="H6" s="27">
        <v>6880</v>
      </c>
      <c r="I6" s="27">
        <v>7169</v>
      </c>
      <c r="J6" s="27">
        <v>16816.496999999999</v>
      </c>
      <c r="K6" s="27">
        <v>4530</v>
      </c>
      <c r="L6" s="28">
        <f t="shared" si="0"/>
        <v>108104.99900000001</v>
      </c>
    </row>
    <row r="7" spans="1:15" ht="19.8" customHeight="1" x14ac:dyDescent="0.2">
      <c r="A7" s="18" t="s">
        <v>139</v>
      </c>
      <c r="B7" s="27">
        <v>1565</v>
      </c>
      <c r="C7" s="27">
        <v>3624</v>
      </c>
      <c r="D7" s="27">
        <v>676</v>
      </c>
      <c r="E7" s="27">
        <v>12692</v>
      </c>
      <c r="F7" s="27">
        <v>9031.6569999999992</v>
      </c>
      <c r="G7" s="27">
        <v>3683</v>
      </c>
      <c r="H7" s="27">
        <v>3979</v>
      </c>
      <c r="I7" s="27">
        <v>2689</v>
      </c>
      <c r="J7" s="27">
        <v>7316.3419999999996</v>
      </c>
      <c r="K7" s="27">
        <v>2013</v>
      </c>
      <c r="L7" s="28">
        <f t="shared" si="0"/>
        <v>47268.998999999996</v>
      </c>
    </row>
    <row r="8" spans="1:15" ht="19.8" customHeight="1" x14ac:dyDescent="0.2">
      <c r="A8" s="18" t="s">
        <v>140</v>
      </c>
      <c r="B8" s="27">
        <v>2188</v>
      </c>
      <c r="C8" s="27">
        <v>5613</v>
      </c>
      <c r="D8" s="27">
        <v>1003</v>
      </c>
      <c r="E8" s="27">
        <v>14819</v>
      </c>
      <c r="F8" s="27">
        <v>12955.553</v>
      </c>
      <c r="G8" s="27">
        <v>5604</v>
      </c>
      <c r="H8" s="27">
        <v>4451</v>
      </c>
      <c r="I8" s="27">
        <v>3479</v>
      </c>
      <c r="J8" s="27">
        <v>8319.4459999999999</v>
      </c>
      <c r="K8" s="27">
        <v>3033</v>
      </c>
      <c r="L8" s="28">
        <f t="shared" si="0"/>
        <v>61464.998999999996</v>
      </c>
    </row>
    <row r="9" spans="1:15" ht="19.8" customHeight="1" x14ac:dyDescent="0.2">
      <c r="A9" s="18" t="s">
        <v>141</v>
      </c>
      <c r="B9" s="27">
        <v>2452</v>
      </c>
      <c r="C9" s="27">
        <v>5004</v>
      </c>
      <c r="D9" s="27">
        <v>1297</v>
      </c>
      <c r="E9" s="27">
        <v>21793</v>
      </c>
      <c r="F9" s="27">
        <v>15630.941000000001</v>
      </c>
      <c r="G9" s="27">
        <v>10159</v>
      </c>
      <c r="H9" s="27">
        <v>7511</v>
      </c>
      <c r="I9" s="27">
        <v>6217</v>
      </c>
      <c r="J9" s="27">
        <v>10454.058000000001</v>
      </c>
      <c r="K9" s="27">
        <v>3470</v>
      </c>
      <c r="L9" s="28">
        <f t="shared" si="0"/>
        <v>83987.998999999996</v>
      </c>
    </row>
    <row r="10" spans="1:15" ht="19.8" customHeight="1" x14ac:dyDescent="0.2">
      <c r="A10" s="18" t="s">
        <v>142</v>
      </c>
      <c r="B10" s="27">
        <v>2734</v>
      </c>
      <c r="C10" s="27">
        <v>6921</v>
      </c>
      <c r="D10" s="27">
        <v>1682</v>
      </c>
      <c r="E10" s="27">
        <v>27757</v>
      </c>
      <c r="F10" s="27">
        <v>21561.938999999998</v>
      </c>
      <c r="G10" s="27">
        <v>9953</v>
      </c>
      <c r="H10" s="27">
        <v>7580</v>
      </c>
      <c r="I10" s="27">
        <v>6744</v>
      </c>
      <c r="J10" s="27">
        <v>11511.06</v>
      </c>
      <c r="K10" s="27">
        <v>4093</v>
      </c>
      <c r="L10" s="28">
        <f t="shared" si="0"/>
        <v>100536.999</v>
      </c>
    </row>
    <row r="11" spans="1:15" ht="19.8" customHeight="1" x14ac:dyDescent="0.2">
      <c r="A11" s="18" t="s">
        <v>143</v>
      </c>
      <c r="B11" s="27">
        <v>2608</v>
      </c>
      <c r="C11" s="27">
        <v>7746</v>
      </c>
      <c r="D11" s="27">
        <v>1444</v>
      </c>
      <c r="E11" s="27">
        <v>21467</v>
      </c>
      <c r="F11" s="27">
        <v>21656.077000000001</v>
      </c>
      <c r="G11" s="27">
        <v>10762</v>
      </c>
      <c r="H11" s="27">
        <v>5790</v>
      </c>
      <c r="I11" s="27">
        <v>6016</v>
      </c>
      <c r="J11" s="27">
        <v>11476.922</v>
      </c>
      <c r="K11" s="27">
        <v>2941</v>
      </c>
      <c r="L11" s="28">
        <f t="shared" si="0"/>
        <v>91906.999000000011</v>
      </c>
    </row>
    <row r="12" spans="1:15" ht="19.8" customHeight="1" x14ac:dyDescent="0.2">
      <c r="A12" s="18" t="s">
        <v>144</v>
      </c>
      <c r="B12" s="27">
        <v>2747</v>
      </c>
      <c r="C12" s="27">
        <v>8644</v>
      </c>
      <c r="D12" s="27">
        <v>1729</v>
      </c>
      <c r="E12" s="27">
        <v>26343</v>
      </c>
      <c r="F12" s="27">
        <v>28050.316999999999</v>
      </c>
      <c r="G12" s="27">
        <v>13084</v>
      </c>
      <c r="H12" s="27">
        <v>6679</v>
      </c>
      <c r="I12" s="27">
        <v>7333</v>
      </c>
      <c r="J12" s="27">
        <v>12605.682000000001</v>
      </c>
      <c r="K12" s="27">
        <v>3230</v>
      </c>
      <c r="L12" s="28">
        <f t="shared" si="0"/>
        <v>110444.999</v>
      </c>
    </row>
    <row r="13" spans="1:15" ht="19.8" customHeight="1" x14ac:dyDescent="0.2">
      <c r="A13" s="18" t="s">
        <v>145</v>
      </c>
      <c r="B13" s="27">
        <v>2072</v>
      </c>
      <c r="C13" s="27">
        <v>6381</v>
      </c>
      <c r="D13" s="27">
        <v>1145</v>
      </c>
      <c r="E13" s="27">
        <v>17362</v>
      </c>
      <c r="F13" s="27">
        <v>17349.235000000001</v>
      </c>
      <c r="G13" s="27">
        <v>7644</v>
      </c>
      <c r="H13" s="27">
        <v>4733</v>
      </c>
      <c r="I13" s="27">
        <v>4515</v>
      </c>
      <c r="J13" s="27">
        <v>8801.7639999999992</v>
      </c>
      <c r="K13" s="27">
        <v>3288</v>
      </c>
      <c r="L13" s="28">
        <f t="shared" si="0"/>
        <v>73290.998999999996</v>
      </c>
    </row>
    <row r="14" spans="1:15" ht="19.8" customHeight="1" x14ac:dyDescent="0.2">
      <c r="A14" s="18" t="s">
        <v>146</v>
      </c>
      <c r="B14" s="27">
        <v>2547</v>
      </c>
      <c r="C14" s="27">
        <v>7902</v>
      </c>
      <c r="D14" s="27">
        <v>1501</v>
      </c>
      <c r="E14" s="27">
        <v>22866</v>
      </c>
      <c r="F14" s="27">
        <v>23043.457999999999</v>
      </c>
      <c r="G14" s="27">
        <v>8914</v>
      </c>
      <c r="H14" s="27">
        <v>5388</v>
      </c>
      <c r="I14" s="27">
        <v>5920</v>
      </c>
      <c r="J14" s="27">
        <v>10319.540999999999</v>
      </c>
      <c r="K14" s="27">
        <v>3970</v>
      </c>
      <c r="L14" s="28">
        <f t="shared" si="0"/>
        <v>92370.998999999996</v>
      </c>
    </row>
    <row r="15" spans="1:15" ht="19.8" customHeight="1" x14ac:dyDescent="0.2">
      <c r="A15" s="18" t="s">
        <v>147</v>
      </c>
      <c r="B15" s="27">
        <v>4739</v>
      </c>
      <c r="C15" s="27">
        <v>14966</v>
      </c>
      <c r="D15" s="27">
        <v>2665</v>
      </c>
      <c r="E15" s="27">
        <v>41058</v>
      </c>
      <c r="F15" s="27">
        <v>39446.01</v>
      </c>
      <c r="G15" s="27">
        <v>11402</v>
      </c>
      <c r="H15" s="27">
        <v>10256</v>
      </c>
      <c r="I15" s="27">
        <v>10054</v>
      </c>
      <c r="J15" s="27">
        <v>27460.989000000001</v>
      </c>
      <c r="K15" s="27">
        <v>5542</v>
      </c>
      <c r="L15" s="28">
        <f t="shared" si="0"/>
        <v>167588.99900000001</v>
      </c>
    </row>
    <row r="16" spans="1:15" ht="19.8" customHeight="1" x14ac:dyDescent="0.2">
      <c r="A16" s="18" t="s">
        <v>148</v>
      </c>
      <c r="B16" s="27">
        <v>2073</v>
      </c>
      <c r="C16" s="27">
        <v>5676</v>
      </c>
      <c r="D16" s="27">
        <v>1366</v>
      </c>
      <c r="E16" s="27">
        <v>20674</v>
      </c>
      <c r="F16" s="27">
        <v>20995.68</v>
      </c>
      <c r="G16" s="27">
        <v>8061</v>
      </c>
      <c r="H16" s="27">
        <v>5238</v>
      </c>
      <c r="I16" s="27">
        <v>5157</v>
      </c>
      <c r="J16" s="27">
        <v>10852.319</v>
      </c>
      <c r="K16" s="27">
        <v>2548</v>
      </c>
      <c r="L16" s="28">
        <f t="shared" si="0"/>
        <v>82640.998999999996</v>
      </c>
    </row>
    <row r="17" spans="1:12" ht="19.8" customHeight="1" x14ac:dyDescent="0.2">
      <c r="A17" s="18" t="s">
        <v>149</v>
      </c>
      <c r="B17" s="27">
        <v>4540</v>
      </c>
      <c r="C17" s="27">
        <v>11434</v>
      </c>
      <c r="D17" s="27">
        <v>2175</v>
      </c>
      <c r="E17" s="27">
        <v>40717</v>
      </c>
      <c r="F17" s="27">
        <v>41933.781999999999</v>
      </c>
      <c r="G17" s="27">
        <v>8694</v>
      </c>
      <c r="H17" s="27">
        <v>8949</v>
      </c>
      <c r="I17" s="27">
        <v>8312</v>
      </c>
      <c r="J17" s="27">
        <v>20813.217000000001</v>
      </c>
      <c r="K17" s="27">
        <v>5159</v>
      </c>
      <c r="L17" s="28">
        <f t="shared" si="0"/>
        <v>152726.99900000001</v>
      </c>
    </row>
    <row r="18" spans="1:12" ht="19.8" customHeight="1" x14ac:dyDescent="0.2">
      <c r="A18" s="18" t="s">
        <v>150</v>
      </c>
      <c r="B18" s="27">
        <v>2870</v>
      </c>
      <c r="C18" s="27">
        <v>9105</v>
      </c>
      <c r="D18" s="27">
        <v>1238</v>
      </c>
      <c r="E18" s="27">
        <v>24883</v>
      </c>
      <c r="F18" s="27">
        <v>23112.175999999999</v>
      </c>
      <c r="G18" s="27">
        <v>6921</v>
      </c>
      <c r="H18" s="27">
        <v>5887</v>
      </c>
      <c r="I18" s="27">
        <v>4272</v>
      </c>
      <c r="J18" s="27">
        <v>18849.823</v>
      </c>
      <c r="K18" s="27">
        <v>3265</v>
      </c>
      <c r="L18" s="28">
        <f t="shared" si="0"/>
        <v>100402.99900000001</v>
      </c>
    </row>
    <row r="19" spans="1:12" ht="19.8" customHeight="1" x14ac:dyDescent="0.2">
      <c r="A19" s="18" t="s">
        <v>151</v>
      </c>
      <c r="B19" s="27">
        <v>3407</v>
      </c>
      <c r="C19" s="27">
        <v>12821</v>
      </c>
      <c r="D19" s="27">
        <v>1969</v>
      </c>
      <c r="E19" s="27">
        <v>32842</v>
      </c>
      <c r="F19" s="27">
        <v>30322.375</v>
      </c>
      <c r="G19" s="27">
        <v>11468</v>
      </c>
      <c r="H19" s="27">
        <v>7681</v>
      </c>
      <c r="I19" s="27">
        <v>8544</v>
      </c>
      <c r="J19" s="27">
        <v>17394.624</v>
      </c>
      <c r="K19" s="27">
        <v>4288</v>
      </c>
      <c r="L19" s="28">
        <f t="shared" si="0"/>
        <v>130736.999</v>
      </c>
    </row>
    <row r="20" spans="1:12" ht="19.8" customHeight="1" x14ac:dyDescent="0.2">
      <c r="A20" s="18" t="s">
        <v>152</v>
      </c>
      <c r="B20" s="27">
        <v>1517</v>
      </c>
      <c r="C20" s="27">
        <v>5651</v>
      </c>
      <c r="D20" s="27">
        <v>969</v>
      </c>
      <c r="E20" s="27">
        <v>14385</v>
      </c>
      <c r="F20" s="27">
        <v>15958.761</v>
      </c>
      <c r="G20" s="27">
        <v>4547</v>
      </c>
      <c r="H20" s="27">
        <v>3530</v>
      </c>
      <c r="I20" s="27">
        <v>3335</v>
      </c>
      <c r="J20" s="27">
        <v>6667.2380000000003</v>
      </c>
      <c r="K20" s="27">
        <v>2214</v>
      </c>
      <c r="L20" s="28">
        <f t="shared" si="0"/>
        <v>58773.998999999996</v>
      </c>
    </row>
    <row r="21" spans="1:12" ht="19.8" customHeight="1" x14ac:dyDescent="0.2">
      <c r="A21" s="18" t="s">
        <v>153</v>
      </c>
      <c r="B21" s="27">
        <v>1756</v>
      </c>
      <c r="C21" s="27">
        <v>6299</v>
      </c>
      <c r="D21" s="27">
        <v>1111</v>
      </c>
      <c r="E21" s="27">
        <v>17603</v>
      </c>
      <c r="F21" s="27">
        <v>16547.960999999999</v>
      </c>
      <c r="G21" s="27">
        <v>6805</v>
      </c>
      <c r="H21" s="27">
        <v>4112</v>
      </c>
      <c r="I21" s="27">
        <v>4615</v>
      </c>
      <c r="J21" s="27">
        <v>8369.0380000000005</v>
      </c>
      <c r="K21" s="27">
        <v>2152</v>
      </c>
      <c r="L21" s="28">
        <f t="shared" si="0"/>
        <v>69369.998999999996</v>
      </c>
    </row>
    <row r="22" spans="1:12" ht="19.8" customHeight="1" x14ac:dyDescent="0.2">
      <c r="A22" s="18" t="s">
        <v>154</v>
      </c>
      <c r="B22" s="27">
        <v>1355</v>
      </c>
      <c r="C22" s="27">
        <v>3859</v>
      </c>
      <c r="D22" s="27">
        <v>829</v>
      </c>
      <c r="E22" s="27">
        <v>12959</v>
      </c>
      <c r="F22" s="27">
        <v>12677.422</v>
      </c>
      <c r="G22" s="27">
        <v>6710</v>
      </c>
      <c r="H22" s="27">
        <v>3598</v>
      </c>
      <c r="I22" s="27">
        <v>3324</v>
      </c>
      <c r="J22" s="27">
        <v>5974.5770000000002</v>
      </c>
      <c r="K22" s="27">
        <v>1955</v>
      </c>
      <c r="L22" s="28">
        <f t="shared" si="0"/>
        <v>53240.998999999996</v>
      </c>
    </row>
    <row r="23" spans="1:12" ht="19.8" customHeight="1" x14ac:dyDescent="0.2">
      <c r="A23" s="18" t="s">
        <v>155</v>
      </c>
      <c r="B23" s="27">
        <v>2640</v>
      </c>
      <c r="C23" s="27">
        <v>11515</v>
      </c>
      <c r="D23" s="27">
        <v>1109</v>
      </c>
      <c r="E23" s="27">
        <v>19582</v>
      </c>
      <c r="F23" s="27">
        <v>13333.691999999999</v>
      </c>
      <c r="G23" s="27">
        <v>12087</v>
      </c>
      <c r="H23" s="27">
        <v>5998</v>
      </c>
      <c r="I23" s="27">
        <v>8191</v>
      </c>
      <c r="J23" s="27">
        <v>12117.307000000001</v>
      </c>
      <c r="K23" s="27">
        <v>2663</v>
      </c>
      <c r="L23" s="28">
        <f t="shared" si="0"/>
        <v>89235.998999999996</v>
      </c>
    </row>
    <row r="24" spans="1:12" ht="19.8" customHeight="1" x14ac:dyDescent="0.2">
      <c r="A24" s="18" t="s">
        <v>156</v>
      </c>
      <c r="B24" s="27">
        <v>1996</v>
      </c>
      <c r="C24" s="27">
        <v>11430</v>
      </c>
      <c r="D24" s="27">
        <v>1065</v>
      </c>
      <c r="E24" s="27">
        <v>17269</v>
      </c>
      <c r="F24" s="27">
        <v>14145.401</v>
      </c>
      <c r="G24" s="27">
        <v>8434</v>
      </c>
      <c r="H24" s="27">
        <v>4412</v>
      </c>
      <c r="I24" s="27">
        <v>5999</v>
      </c>
      <c r="J24" s="27">
        <v>11607.598</v>
      </c>
      <c r="K24" s="27">
        <v>2353</v>
      </c>
      <c r="L24" s="28">
        <f t="shared" si="0"/>
        <v>78710.998999999996</v>
      </c>
    </row>
    <row r="25" spans="1:12" ht="19.8" customHeight="1" x14ac:dyDescent="0.2">
      <c r="A25" s="18" t="s">
        <v>157</v>
      </c>
      <c r="B25" s="27">
        <v>3329</v>
      </c>
      <c r="C25" s="27">
        <v>12978</v>
      </c>
      <c r="D25" s="27">
        <v>1491</v>
      </c>
      <c r="E25" s="27">
        <v>26976</v>
      </c>
      <c r="F25" s="27">
        <v>24691.172999999999</v>
      </c>
      <c r="G25" s="27">
        <v>8784</v>
      </c>
      <c r="H25" s="27">
        <v>7191</v>
      </c>
      <c r="I25" s="27">
        <v>8810</v>
      </c>
      <c r="J25" s="27">
        <v>26023.826000000001</v>
      </c>
      <c r="K25" s="27">
        <v>3810</v>
      </c>
      <c r="L25" s="28">
        <f t="shared" si="0"/>
        <v>124083.999</v>
      </c>
    </row>
    <row r="26" spans="1:12" ht="19.8" customHeight="1" x14ac:dyDescent="0.2">
      <c r="A26" s="18" t="s">
        <v>158</v>
      </c>
      <c r="B26" s="27">
        <v>2794</v>
      </c>
      <c r="C26" s="27">
        <v>10064</v>
      </c>
      <c r="D26" s="27">
        <v>1357</v>
      </c>
      <c r="E26" s="27">
        <v>20874</v>
      </c>
      <c r="F26" s="27">
        <v>21679.558000000001</v>
      </c>
      <c r="G26" s="27">
        <v>9877</v>
      </c>
      <c r="H26" s="27">
        <v>6793</v>
      </c>
      <c r="I26" s="27">
        <v>7445</v>
      </c>
      <c r="J26" s="27">
        <v>19409.440999999999</v>
      </c>
      <c r="K26" s="27">
        <v>3244</v>
      </c>
      <c r="L26" s="28">
        <f t="shared" si="0"/>
        <v>103536.99900000001</v>
      </c>
    </row>
    <row r="27" spans="1:12" ht="19.8" customHeight="1" x14ac:dyDescent="0.2">
      <c r="A27" s="18" t="s">
        <v>159</v>
      </c>
      <c r="B27" s="27">
        <v>2809</v>
      </c>
      <c r="C27" s="27">
        <v>10891</v>
      </c>
      <c r="D27" s="27">
        <v>1347</v>
      </c>
      <c r="E27" s="27">
        <v>23813</v>
      </c>
      <c r="F27" s="27">
        <v>22511.566999999999</v>
      </c>
      <c r="G27" s="27">
        <v>9639</v>
      </c>
      <c r="H27" s="27">
        <v>6515</v>
      </c>
      <c r="I27" s="27">
        <v>6230</v>
      </c>
      <c r="J27" s="27">
        <v>19349.432000000001</v>
      </c>
      <c r="K27" s="27">
        <v>3499</v>
      </c>
      <c r="L27" s="28">
        <f t="shared" si="0"/>
        <v>106603.999</v>
      </c>
    </row>
    <row r="28" spans="1:12" ht="19.8" customHeight="1" x14ac:dyDescent="0.2">
      <c r="A28" s="18" t="s">
        <v>160</v>
      </c>
      <c r="B28" s="27">
        <v>2756</v>
      </c>
      <c r="C28" s="27">
        <v>9107</v>
      </c>
      <c r="D28" s="27">
        <v>1769</v>
      </c>
      <c r="E28" s="27">
        <v>22051</v>
      </c>
      <c r="F28" s="27">
        <v>23263.883000000002</v>
      </c>
      <c r="G28" s="27">
        <v>8365</v>
      </c>
      <c r="H28" s="27">
        <v>7053</v>
      </c>
      <c r="I28" s="27">
        <v>8478</v>
      </c>
      <c r="J28" s="27">
        <v>15909.116</v>
      </c>
      <c r="K28" s="27">
        <v>3172</v>
      </c>
      <c r="L28" s="28">
        <f t="shared" si="0"/>
        <v>101923.999</v>
      </c>
    </row>
    <row r="29" spans="1:12" ht="19.8" customHeight="1" x14ac:dyDescent="0.2">
      <c r="A29" s="18" t="s">
        <v>161</v>
      </c>
      <c r="B29" s="27">
        <v>2443</v>
      </c>
      <c r="C29" s="27">
        <v>7862</v>
      </c>
      <c r="D29" s="27">
        <v>1537</v>
      </c>
      <c r="E29" s="27">
        <v>21057</v>
      </c>
      <c r="F29" s="27">
        <v>24249.241000000002</v>
      </c>
      <c r="G29" s="27">
        <v>5472</v>
      </c>
      <c r="H29" s="27">
        <v>5343</v>
      </c>
      <c r="I29" s="27">
        <v>5850</v>
      </c>
      <c r="J29" s="27">
        <v>12095.758</v>
      </c>
      <c r="K29" s="27">
        <v>3028</v>
      </c>
      <c r="L29" s="28">
        <f t="shared" si="0"/>
        <v>88936.999000000011</v>
      </c>
    </row>
    <row r="30" spans="1:12" ht="19.8" customHeight="1" x14ac:dyDescent="0.2">
      <c r="A30" s="18" t="s">
        <v>162</v>
      </c>
      <c r="B30" s="27">
        <v>1829</v>
      </c>
      <c r="C30" s="27">
        <v>5019</v>
      </c>
      <c r="D30" s="27">
        <v>1114</v>
      </c>
      <c r="E30" s="27">
        <v>18650</v>
      </c>
      <c r="F30" s="27">
        <v>19061.204000000002</v>
      </c>
      <c r="G30" s="27">
        <v>9476</v>
      </c>
      <c r="H30" s="27">
        <v>4932</v>
      </c>
      <c r="I30" s="27">
        <v>4482</v>
      </c>
      <c r="J30" s="27">
        <v>7379.7950000000001</v>
      </c>
      <c r="K30" s="27">
        <v>3255</v>
      </c>
      <c r="L30" s="28">
        <f t="shared" si="0"/>
        <v>75197.998999999996</v>
      </c>
    </row>
    <row r="31" spans="1:12" ht="19.8" customHeight="1" x14ac:dyDescent="0.2">
      <c r="A31" s="18" t="s">
        <v>163</v>
      </c>
      <c r="B31" s="27">
        <v>2950</v>
      </c>
      <c r="C31" s="27">
        <v>9186</v>
      </c>
      <c r="D31" s="27">
        <v>1700</v>
      </c>
      <c r="E31" s="27">
        <v>27552</v>
      </c>
      <c r="F31" s="27">
        <v>25553.918000000001</v>
      </c>
      <c r="G31" s="27">
        <v>15255</v>
      </c>
      <c r="H31" s="27">
        <v>8036</v>
      </c>
      <c r="I31" s="27">
        <v>6957</v>
      </c>
      <c r="J31" s="27">
        <v>13064.081</v>
      </c>
      <c r="K31" s="27">
        <v>5222</v>
      </c>
      <c r="L31" s="28">
        <f t="shared" si="0"/>
        <v>115475.99900000001</v>
      </c>
    </row>
    <row r="32" spans="1:12" ht="19.8" customHeight="1" x14ac:dyDescent="0.2">
      <c r="A32" s="18" t="s">
        <v>164</v>
      </c>
      <c r="B32" s="27">
        <v>3388</v>
      </c>
      <c r="C32" s="27">
        <v>11548</v>
      </c>
      <c r="D32" s="27">
        <v>2409</v>
      </c>
      <c r="E32" s="27">
        <v>29580</v>
      </c>
      <c r="F32" s="27">
        <v>31319.472000000002</v>
      </c>
      <c r="G32" s="27">
        <v>12938</v>
      </c>
      <c r="H32" s="27">
        <v>8751</v>
      </c>
      <c r="I32" s="27">
        <v>7701</v>
      </c>
      <c r="J32" s="27">
        <v>15692.527</v>
      </c>
      <c r="K32" s="27">
        <v>4177</v>
      </c>
      <c r="L32" s="28">
        <f t="shared" si="0"/>
        <v>127503.99900000001</v>
      </c>
    </row>
    <row r="33" spans="1:12" ht="19.8" customHeight="1" x14ac:dyDescent="0.2">
      <c r="A33" s="18" t="s">
        <v>165</v>
      </c>
      <c r="B33" s="27">
        <v>4455</v>
      </c>
      <c r="C33" s="27">
        <v>8642</v>
      </c>
      <c r="D33" s="27">
        <v>2603</v>
      </c>
      <c r="E33" s="27">
        <v>59060</v>
      </c>
      <c r="F33" s="27">
        <v>24612.095000000001</v>
      </c>
      <c r="G33" s="27">
        <v>22020</v>
      </c>
      <c r="H33" s="27">
        <v>10572</v>
      </c>
      <c r="I33" s="27">
        <v>10887</v>
      </c>
      <c r="J33" s="27">
        <v>14431.904</v>
      </c>
      <c r="K33" s="27">
        <v>7762</v>
      </c>
      <c r="L33" s="28">
        <f t="shared" si="0"/>
        <v>165044.99900000001</v>
      </c>
    </row>
    <row r="34" spans="1:12" ht="19.8" customHeight="1" x14ac:dyDescent="0.2">
      <c r="A34" s="18" t="s">
        <v>166</v>
      </c>
      <c r="B34" s="27">
        <v>2765</v>
      </c>
      <c r="C34" s="27">
        <v>7020</v>
      </c>
      <c r="D34" s="27">
        <v>3564</v>
      </c>
      <c r="E34" s="27">
        <v>28656</v>
      </c>
      <c r="F34" s="27">
        <v>20034.099999999999</v>
      </c>
      <c r="G34" s="27">
        <v>14322</v>
      </c>
      <c r="H34" s="27">
        <v>7808</v>
      </c>
      <c r="I34" s="27">
        <v>6296</v>
      </c>
      <c r="J34" s="27">
        <v>11738.898999999999</v>
      </c>
      <c r="K34" s="27">
        <v>5260</v>
      </c>
      <c r="L34" s="28">
        <f t="shared" si="0"/>
        <v>107463.99900000001</v>
      </c>
    </row>
    <row r="35" spans="1:12" ht="19.8" customHeight="1" x14ac:dyDescent="0.2">
      <c r="A35" s="18" t="s">
        <v>167</v>
      </c>
      <c r="B35" s="27">
        <v>2629</v>
      </c>
      <c r="C35" s="27">
        <v>8204</v>
      </c>
      <c r="D35" s="27">
        <v>1616</v>
      </c>
      <c r="E35" s="27">
        <v>20199</v>
      </c>
      <c r="F35" s="27">
        <v>24324.607</v>
      </c>
      <c r="G35" s="27">
        <v>5624</v>
      </c>
      <c r="H35" s="27">
        <v>5972</v>
      </c>
      <c r="I35" s="27">
        <v>6179</v>
      </c>
      <c r="J35" s="27">
        <v>10025.392</v>
      </c>
      <c r="K35" s="27">
        <v>3713</v>
      </c>
      <c r="L35" s="28">
        <f t="shared" si="0"/>
        <v>88485.999000000011</v>
      </c>
    </row>
    <row r="36" spans="1:12" ht="19.8" customHeight="1" x14ac:dyDescent="0.2">
      <c r="A36" s="18" t="s">
        <v>168</v>
      </c>
      <c r="B36" s="27">
        <v>5067</v>
      </c>
      <c r="C36" s="27">
        <v>18766</v>
      </c>
      <c r="D36" s="27">
        <v>3268</v>
      </c>
      <c r="E36" s="27">
        <v>44694</v>
      </c>
      <c r="F36" s="27">
        <v>47055.158000000003</v>
      </c>
      <c r="G36" s="27">
        <v>16529</v>
      </c>
      <c r="H36" s="27">
        <v>12798</v>
      </c>
      <c r="I36" s="27">
        <v>12342</v>
      </c>
      <c r="J36" s="27">
        <v>23872.841</v>
      </c>
      <c r="K36" s="27">
        <v>10104</v>
      </c>
      <c r="L36" s="28">
        <f t="shared" si="0"/>
        <v>194495.99900000001</v>
      </c>
    </row>
    <row r="37" spans="1:12" ht="19.8" customHeight="1" x14ac:dyDescent="0.2">
      <c r="A37" s="18" t="s">
        <v>169</v>
      </c>
      <c r="B37" s="27">
        <v>2013</v>
      </c>
      <c r="C37" s="27">
        <v>5317</v>
      </c>
      <c r="D37" s="27">
        <v>1252</v>
      </c>
      <c r="E37" s="27">
        <v>23236</v>
      </c>
      <c r="F37" s="27">
        <v>20375.126</v>
      </c>
      <c r="G37" s="27">
        <v>9099</v>
      </c>
      <c r="H37" s="27">
        <v>5467</v>
      </c>
      <c r="I37" s="27">
        <v>4407</v>
      </c>
      <c r="J37" s="27">
        <v>8074.8729999999996</v>
      </c>
      <c r="K37" s="27">
        <v>2414</v>
      </c>
      <c r="L37" s="28">
        <f t="shared" si="0"/>
        <v>81654.999000000011</v>
      </c>
    </row>
    <row r="38" spans="1:12" ht="19.8" customHeight="1" x14ac:dyDescent="0.2">
      <c r="A38" s="18" t="s">
        <v>170</v>
      </c>
      <c r="B38" s="27">
        <v>3013</v>
      </c>
      <c r="C38" s="27">
        <v>8428</v>
      </c>
      <c r="D38" s="27">
        <v>4389</v>
      </c>
      <c r="E38" s="27">
        <v>27105</v>
      </c>
      <c r="F38" s="27">
        <v>23687.175999999999</v>
      </c>
      <c r="G38" s="27">
        <v>11330</v>
      </c>
      <c r="H38" s="27">
        <v>9104</v>
      </c>
      <c r="I38" s="27">
        <v>5865</v>
      </c>
      <c r="J38" s="27">
        <v>12752.823</v>
      </c>
      <c r="K38" s="27">
        <v>6069</v>
      </c>
      <c r="L38" s="28">
        <f t="shared" si="0"/>
        <v>111742.99900000001</v>
      </c>
    </row>
    <row r="39" spans="1:12" ht="19.8" customHeight="1" x14ac:dyDescent="0.2">
      <c r="A39" s="18" t="s">
        <v>171</v>
      </c>
      <c r="B39" s="27">
        <v>840</v>
      </c>
      <c r="C39" s="27">
        <v>2646</v>
      </c>
      <c r="D39" s="27">
        <v>493</v>
      </c>
      <c r="E39" s="27">
        <v>7138</v>
      </c>
      <c r="F39" s="27">
        <v>7732.5129999999999</v>
      </c>
      <c r="G39" s="27">
        <v>1997</v>
      </c>
      <c r="H39" s="27">
        <v>2118</v>
      </c>
      <c r="I39" s="27">
        <v>1986</v>
      </c>
      <c r="J39" s="27">
        <v>2848.4859999999999</v>
      </c>
      <c r="K39" s="27">
        <v>1282</v>
      </c>
      <c r="L39" s="28">
        <f t="shared" si="0"/>
        <v>29080.999</v>
      </c>
    </row>
    <row r="40" spans="1:12" ht="19.8" customHeight="1" x14ac:dyDescent="0.2">
      <c r="A40" s="18" t="s">
        <v>172</v>
      </c>
      <c r="B40" s="27">
        <v>434</v>
      </c>
      <c r="C40" s="27">
        <v>808</v>
      </c>
      <c r="D40" s="27">
        <v>249</v>
      </c>
      <c r="E40" s="27">
        <v>6741</v>
      </c>
      <c r="F40" s="27">
        <v>2401.9679999999998</v>
      </c>
      <c r="G40" s="27">
        <v>2536</v>
      </c>
      <c r="H40" s="27">
        <v>1182</v>
      </c>
      <c r="I40" s="27">
        <v>1518</v>
      </c>
      <c r="J40" s="27">
        <v>1350.0309999999999</v>
      </c>
      <c r="K40" s="27">
        <v>801</v>
      </c>
      <c r="L40" s="28">
        <f t="shared" si="0"/>
        <v>18020.999</v>
      </c>
    </row>
    <row r="41" spans="1:12" ht="19.8" customHeight="1" x14ac:dyDescent="0.2">
      <c r="A41" s="18" t="s">
        <v>173</v>
      </c>
      <c r="B41" s="27">
        <v>1692</v>
      </c>
      <c r="C41" s="27">
        <v>4182</v>
      </c>
      <c r="D41" s="27">
        <v>1240</v>
      </c>
      <c r="E41" s="27">
        <v>18039</v>
      </c>
      <c r="F41" s="27">
        <v>16483.762999999999</v>
      </c>
      <c r="G41" s="27">
        <v>7570</v>
      </c>
      <c r="H41" s="27">
        <v>4442</v>
      </c>
      <c r="I41" s="27">
        <v>3720</v>
      </c>
      <c r="J41" s="27">
        <v>7059.2359999999999</v>
      </c>
      <c r="K41" s="27">
        <v>2067</v>
      </c>
      <c r="L41" s="28">
        <f t="shared" si="0"/>
        <v>66494.998999999996</v>
      </c>
    </row>
    <row r="42" spans="1:12" ht="19.8" customHeight="1" x14ac:dyDescent="0.2">
      <c r="A42" s="18" t="s">
        <v>174</v>
      </c>
      <c r="B42" s="27">
        <v>2340</v>
      </c>
      <c r="C42" s="27">
        <v>6548</v>
      </c>
      <c r="D42" s="27">
        <v>1270</v>
      </c>
      <c r="E42" s="27">
        <v>22977</v>
      </c>
      <c r="F42" s="27">
        <v>22950.137999999999</v>
      </c>
      <c r="G42" s="27">
        <v>11568</v>
      </c>
      <c r="H42" s="27">
        <v>6222</v>
      </c>
      <c r="I42" s="27">
        <v>5154</v>
      </c>
      <c r="J42" s="27">
        <v>10501.861000000001</v>
      </c>
      <c r="K42" s="27">
        <v>2783</v>
      </c>
      <c r="L42" s="28">
        <f t="shared" si="0"/>
        <v>92313.999000000011</v>
      </c>
    </row>
    <row r="43" spans="1:12" ht="19.8" customHeight="1" x14ac:dyDescent="0.2">
      <c r="A43" s="18" t="s">
        <v>175</v>
      </c>
      <c r="B43" s="27">
        <v>2762</v>
      </c>
      <c r="C43" s="27">
        <v>8101</v>
      </c>
      <c r="D43" s="27">
        <v>1467</v>
      </c>
      <c r="E43" s="27">
        <v>24851</v>
      </c>
      <c r="F43" s="27">
        <v>24134.261999999999</v>
      </c>
      <c r="G43" s="27">
        <v>12396</v>
      </c>
      <c r="H43" s="27">
        <v>7320</v>
      </c>
      <c r="I43" s="27">
        <v>5936</v>
      </c>
      <c r="J43" s="27">
        <v>13064.736999999999</v>
      </c>
      <c r="K43" s="27">
        <v>4408</v>
      </c>
      <c r="L43" s="28">
        <f t="shared" si="0"/>
        <v>104439.999</v>
      </c>
    </row>
    <row r="44" spans="1:12" ht="19.8" customHeight="1" x14ac:dyDescent="0.2">
      <c r="A44" s="18" t="s">
        <v>176</v>
      </c>
      <c r="B44" s="27">
        <v>1032</v>
      </c>
      <c r="C44" s="27">
        <v>2945</v>
      </c>
      <c r="D44" s="27">
        <v>654</v>
      </c>
      <c r="E44" s="27">
        <v>11108</v>
      </c>
      <c r="F44" s="27">
        <v>10958.642</v>
      </c>
      <c r="G44" s="27">
        <v>5004</v>
      </c>
      <c r="H44" s="27">
        <v>2731</v>
      </c>
      <c r="I44" s="27">
        <v>2530</v>
      </c>
      <c r="J44" s="27">
        <v>5009.357</v>
      </c>
      <c r="K44" s="27">
        <v>1286</v>
      </c>
      <c r="L44" s="28">
        <f t="shared" si="0"/>
        <v>43257.998999999996</v>
      </c>
    </row>
    <row r="45" spans="1:12" ht="19.8" customHeight="1" x14ac:dyDescent="0.2">
      <c r="A45" s="18" t="s">
        <v>177</v>
      </c>
      <c r="B45" s="27">
        <v>1680</v>
      </c>
      <c r="C45" s="27">
        <v>5509</v>
      </c>
      <c r="D45" s="27">
        <v>975</v>
      </c>
      <c r="E45" s="27">
        <v>16192</v>
      </c>
      <c r="F45" s="27">
        <v>16318.683000000001</v>
      </c>
      <c r="G45" s="27">
        <v>6183</v>
      </c>
      <c r="H45" s="27">
        <v>4206</v>
      </c>
      <c r="I45" s="27">
        <v>3694</v>
      </c>
      <c r="J45" s="27">
        <v>8090.3159999999998</v>
      </c>
      <c r="K45" s="27">
        <v>2209</v>
      </c>
      <c r="L45" s="28">
        <f t="shared" si="0"/>
        <v>65056.999000000003</v>
      </c>
    </row>
    <row r="46" spans="1:12" ht="19.8" customHeight="1" x14ac:dyDescent="0.2">
      <c r="A46" s="18" t="s">
        <v>178</v>
      </c>
      <c r="B46" s="27">
        <v>1493</v>
      </c>
      <c r="C46" s="27">
        <v>4400</v>
      </c>
      <c r="D46" s="27">
        <v>846</v>
      </c>
      <c r="E46" s="27">
        <v>12725</v>
      </c>
      <c r="F46" s="27">
        <v>12326.255999999999</v>
      </c>
      <c r="G46" s="27">
        <v>6319</v>
      </c>
      <c r="H46" s="27">
        <v>3905</v>
      </c>
      <c r="I46" s="27">
        <v>3339</v>
      </c>
      <c r="J46" s="27">
        <v>5909.7430000000004</v>
      </c>
      <c r="K46" s="27">
        <v>1926</v>
      </c>
      <c r="L46" s="28">
        <f t="shared" si="0"/>
        <v>53188.999000000003</v>
      </c>
    </row>
    <row r="47" spans="1:12" ht="19.8" customHeight="1" x14ac:dyDescent="0.2">
      <c r="A47" s="18" t="s">
        <v>179</v>
      </c>
      <c r="B47" s="27">
        <v>426</v>
      </c>
      <c r="C47" s="27">
        <v>1067</v>
      </c>
      <c r="D47" s="27">
        <v>329</v>
      </c>
      <c r="E47" s="27">
        <v>5411</v>
      </c>
      <c r="F47" s="27">
        <v>4499.2470000000003</v>
      </c>
      <c r="G47" s="27">
        <v>2347</v>
      </c>
      <c r="H47" s="27">
        <v>1229</v>
      </c>
      <c r="I47" s="27">
        <v>999</v>
      </c>
      <c r="J47" s="27">
        <v>1682.752</v>
      </c>
      <c r="K47" s="27">
        <v>540</v>
      </c>
      <c r="L47" s="28">
        <f t="shared" si="0"/>
        <v>18529.999</v>
      </c>
    </row>
    <row r="48" spans="1:12" ht="19.8" customHeight="1" x14ac:dyDescent="0.2">
      <c r="A48" s="18" t="s">
        <v>180</v>
      </c>
      <c r="B48" s="27">
        <v>799</v>
      </c>
      <c r="C48" s="27">
        <v>2089</v>
      </c>
      <c r="D48" s="27">
        <v>395</v>
      </c>
      <c r="E48" s="27">
        <v>8492</v>
      </c>
      <c r="F48" s="27">
        <v>7098.375</v>
      </c>
      <c r="G48" s="27">
        <v>4994</v>
      </c>
      <c r="H48" s="27">
        <v>2169</v>
      </c>
      <c r="I48" s="27">
        <v>1704</v>
      </c>
      <c r="J48" s="27">
        <v>3095.6239999999998</v>
      </c>
      <c r="K48" s="27">
        <v>1199</v>
      </c>
      <c r="L48" s="28">
        <f t="shared" si="0"/>
        <v>32034.999</v>
      </c>
    </row>
    <row r="49" spans="1:12" ht="19.8" customHeight="1" x14ac:dyDescent="0.2">
      <c r="A49" s="30" t="s">
        <v>181</v>
      </c>
      <c r="B49" s="31">
        <v>457</v>
      </c>
      <c r="C49" s="31">
        <v>1390</v>
      </c>
      <c r="D49" s="31">
        <v>252</v>
      </c>
      <c r="E49" s="31">
        <v>3609</v>
      </c>
      <c r="F49" s="31">
        <v>3939.194</v>
      </c>
      <c r="G49" s="31">
        <v>1066</v>
      </c>
      <c r="H49" s="31">
        <v>1329</v>
      </c>
      <c r="I49" s="31">
        <v>1026</v>
      </c>
      <c r="J49" s="31">
        <v>1299.8050000000001</v>
      </c>
      <c r="K49" s="31">
        <v>762</v>
      </c>
      <c r="L49" s="28">
        <f t="shared" si="0"/>
        <v>15129.999</v>
      </c>
    </row>
    <row r="50" spans="1:12" ht="19.8" customHeight="1" x14ac:dyDescent="0.2">
      <c r="A50" s="30" t="s">
        <v>182</v>
      </c>
      <c r="B50" s="31">
        <v>437</v>
      </c>
      <c r="C50" s="31">
        <v>1457</v>
      </c>
      <c r="D50" s="31">
        <v>326</v>
      </c>
      <c r="E50" s="31">
        <v>4514</v>
      </c>
      <c r="F50" s="31">
        <v>4474.616</v>
      </c>
      <c r="G50" s="31">
        <v>2748</v>
      </c>
      <c r="H50" s="31">
        <v>1316</v>
      </c>
      <c r="I50" s="31">
        <v>1108</v>
      </c>
      <c r="J50" s="31">
        <v>1767.383</v>
      </c>
      <c r="K50" s="31">
        <v>866</v>
      </c>
      <c r="L50" s="28">
        <f t="shared" si="0"/>
        <v>19013.999</v>
      </c>
    </row>
    <row r="51" spans="1:12" ht="19.8" customHeight="1" x14ac:dyDescent="0.2">
      <c r="A51" s="30" t="s">
        <v>183</v>
      </c>
      <c r="B51" s="31">
        <v>462</v>
      </c>
      <c r="C51" s="31">
        <v>1018</v>
      </c>
      <c r="D51" s="31">
        <v>613</v>
      </c>
      <c r="E51" s="31">
        <v>4113</v>
      </c>
      <c r="F51" s="31">
        <v>3317.1260000000002</v>
      </c>
      <c r="G51" s="31">
        <v>1463</v>
      </c>
      <c r="H51" s="31">
        <v>1168</v>
      </c>
      <c r="I51" s="31">
        <v>945</v>
      </c>
      <c r="J51" s="31">
        <v>1446.873</v>
      </c>
      <c r="K51" s="31">
        <v>803</v>
      </c>
      <c r="L51" s="28">
        <f t="shared" si="0"/>
        <v>15348.999</v>
      </c>
    </row>
    <row r="52" spans="1:12" ht="19.8" customHeight="1" x14ac:dyDescent="0.2">
      <c r="A52" s="30" t="s">
        <v>184</v>
      </c>
      <c r="B52" s="31">
        <v>359</v>
      </c>
      <c r="C52" s="31">
        <v>805</v>
      </c>
      <c r="D52" s="31">
        <v>274</v>
      </c>
      <c r="E52" s="31">
        <v>3764</v>
      </c>
      <c r="F52" s="31">
        <v>3585.7289999999998</v>
      </c>
      <c r="G52" s="31">
        <v>1115</v>
      </c>
      <c r="H52" s="31">
        <v>949</v>
      </c>
      <c r="I52" s="31">
        <v>961</v>
      </c>
      <c r="J52" s="31">
        <v>1275.27</v>
      </c>
      <c r="K52" s="31">
        <v>477</v>
      </c>
      <c r="L52" s="28">
        <f t="shared" si="0"/>
        <v>13564.999</v>
      </c>
    </row>
    <row r="53" spans="1:12" ht="19.8" customHeight="1" x14ac:dyDescent="0.2">
      <c r="A53" s="30" t="s">
        <v>185</v>
      </c>
      <c r="B53" s="31">
        <v>95</v>
      </c>
      <c r="C53" s="31">
        <v>207</v>
      </c>
      <c r="D53" s="31">
        <v>75</v>
      </c>
      <c r="E53" s="31">
        <v>1338</v>
      </c>
      <c r="F53" s="31">
        <v>968.95899999999995</v>
      </c>
      <c r="G53" s="31">
        <v>491</v>
      </c>
      <c r="H53" s="31">
        <v>256</v>
      </c>
      <c r="I53" s="31">
        <v>299</v>
      </c>
      <c r="J53" s="31">
        <v>349.04</v>
      </c>
      <c r="K53" s="31">
        <v>92</v>
      </c>
      <c r="L53" s="28">
        <f t="shared" si="0"/>
        <v>4170.9989999999998</v>
      </c>
    </row>
    <row r="54" spans="1:12" ht="19.8" customHeight="1" x14ac:dyDescent="0.2">
      <c r="A54" s="30" t="s">
        <v>186</v>
      </c>
      <c r="B54" s="31">
        <v>192</v>
      </c>
      <c r="C54" s="31">
        <v>437</v>
      </c>
      <c r="D54" s="31">
        <v>121</v>
      </c>
      <c r="E54" s="31">
        <v>2202</v>
      </c>
      <c r="F54" s="31">
        <v>1696.3440000000001</v>
      </c>
      <c r="G54" s="31">
        <v>848</v>
      </c>
      <c r="H54" s="31">
        <v>523</v>
      </c>
      <c r="I54" s="31">
        <v>379</v>
      </c>
      <c r="J54" s="31">
        <v>642.65499999999997</v>
      </c>
      <c r="K54" s="31">
        <v>213</v>
      </c>
      <c r="L54" s="28">
        <f t="shared" si="0"/>
        <v>7253.9989999999998</v>
      </c>
    </row>
    <row r="55" spans="1:12" ht="19.8" customHeight="1" x14ac:dyDescent="0.2">
      <c r="A55" s="30" t="s">
        <v>187</v>
      </c>
      <c r="B55" s="31">
        <v>121</v>
      </c>
      <c r="C55" s="31">
        <v>256</v>
      </c>
      <c r="D55" s="31">
        <v>79</v>
      </c>
      <c r="E55" s="31">
        <v>1598</v>
      </c>
      <c r="F55" s="31">
        <v>1299.373</v>
      </c>
      <c r="G55" s="31">
        <v>549</v>
      </c>
      <c r="H55" s="31">
        <v>321</v>
      </c>
      <c r="I55" s="31">
        <v>259</v>
      </c>
      <c r="J55" s="31">
        <v>441.62599999999998</v>
      </c>
      <c r="K55" s="31">
        <v>168</v>
      </c>
      <c r="L55" s="28">
        <f t="shared" si="0"/>
        <v>5091.9989999999998</v>
      </c>
    </row>
    <row r="56" spans="1:12" ht="19.8" customHeight="1" x14ac:dyDescent="0.2">
      <c r="A56" s="30" t="s">
        <v>188</v>
      </c>
      <c r="B56" s="31">
        <v>99</v>
      </c>
      <c r="C56" s="31">
        <v>258</v>
      </c>
      <c r="D56" s="31">
        <v>90</v>
      </c>
      <c r="E56" s="31">
        <v>1820</v>
      </c>
      <c r="F56" s="31">
        <v>1315.248</v>
      </c>
      <c r="G56" s="31">
        <v>552</v>
      </c>
      <c r="H56" s="31">
        <v>296</v>
      </c>
      <c r="I56" s="31">
        <v>259</v>
      </c>
      <c r="J56" s="31">
        <v>240.751</v>
      </c>
      <c r="K56" s="31">
        <v>131</v>
      </c>
      <c r="L56" s="28">
        <f t="shared" si="0"/>
        <v>5060.9989999999998</v>
      </c>
    </row>
    <row r="57" spans="1:12" ht="19.8" customHeight="1" x14ac:dyDescent="0.2">
      <c r="A57" s="30" t="s">
        <v>189</v>
      </c>
      <c r="B57" s="31">
        <v>202</v>
      </c>
      <c r="C57" s="31">
        <v>586</v>
      </c>
      <c r="D57" s="31">
        <v>140</v>
      </c>
      <c r="E57" s="31">
        <v>2490</v>
      </c>
      <c r="F57" s="31">
        <v>2234.3049999999998</v>
      </c>
      <c r="G57" s="31">
        <v>905</v>
      </c>
      <c r="H57" s="31">
        <v>547</v>
      </c>
      <c r="I57" s="31">
        <v>391</v>
      </c>
      <c r="J57" s="31">
        <v>1006.694</v>
      </c>
      <c r="K57" s="31">
        <v>246</v>
      </c>
      <c r="L57" s="28">
        <f t="shared" si="0"/>
        <v>8747.9989999999998</v>
      </c>
    </row>
    <row r="58" spans="1:12" ht="19.8" customHeight="1" x14ac:dyDescent="0.2">
      <c r="A58" s="30" t="s">
        <v>190</v>
      </c>
      <c r="B58" s="31">
        <v>112</v>
      </c>
      <c r="C58" s="31">
        <v>228</v>
      </c>
      <c r="D58" s="31">
        <v>39</v>
      </c>
      <c r="E58" s="31">
        <v>1539</v>
      </c>
      <c r="F58" s="31">
        <v>768.34799999999996</v>
      </c>
      <c r="G58" s="31">
        <v>708</v>
      </c>
      <c r="H58" s="31">
        <v>311</v>
      </c>
      <c r="I58" s="31">
        <v>353</v>
      </c>
      <c r="J58" s="31">
        <v>279.65100000000001</v>
      </c>
      <c r="K58" s="31">
        <v>131</v>
      </c>
      <c r="L58" s="28">
        <f t="shared" si="0"/>
        <v>4468.9989999999998</v>
      </c>
    </row>
    <row r="59" spans="1:12" ht="19.8" customHeight="1" x14ac:dyDescent="0.2">
      <c r="A59" s="30" t="s">
        <v>191</v>
      </c>
      <c r="B59" s="31">
        <v>70</v>
      </c>
      <c r="C59" s="31">
        <v>157</v>
      </c>
      <c r="D59" s="31">
        <v>65</v>
      </c>
      <c r="E59" s="31">
        <v>1094</v>
      </c>
      <c r="F59" s="31">
        <v>767.83500000000004</v>
      </c>
      <c r="G59" s="31">
        <v>539</v>
      </c>
      <c r="H59" s="31">
        <v>247</v>
      </c>
      <c r="I59" s="31">
        <v>199</v>
      </c>
      <c r="J59" s="31">
        <v>270.16399999999999</v>
      </c>
      <c r="K59" s="31">
        <v>118</v>
      </c>
      <c r="L59" s="28">
        <f t="shared" si="0"/>
        <v>3526.9989999999998</v>
      </c>
    </row>
    <row r="60" spans="1:12" ht="19.8" customHeight="1" x14ac:dyDescent="0.2">
      <c r="A60" s="30" t="s">
        <v>192</v>
      </c>
      <c r="B60" s="31">
        <v>257</v>
      </c>
      <c r="C60" s="31">
        <v>591</v>
      </c>
      <c r="D60" s="31">
        <v>173</v>
      </c>
      <c r="E60" s="31">
        <v>3371</v>
      </c>
      <c r="F60" s="31">
        <v>2342.2040000000002</v>
      </c>
      <c r="G60" s="31">
        <v>1271</v>
      </c>
      <c r="H60" s="31">
        <v>771</v>
      </c>
      <c r="I60" s="31">
        <v>678</v>
      </c>
      <c r="J60" s="31">
        <v>829.79499999999996</v>
      </c>
      <c r="K60" s="31">
        <v>339</v>
      </c>
      <c r="L60" s="28">
        <f t="shared" si="0"/>
        <v>10622.999</v>
      </c>
    </row>
    <row r="61" spans="1:12" ht="19.8" customHeight="1" x14ac:dyDescent="0.2">
      <c r="A61" s="30" t="s">
        <v>193</v>
      </c>
      <c r="B61" s="31">
        <v>303</v>
      </c>
      <c r="C61" s="31">
        <v>1114</v>
      </c>
      <c r="D61" s="31">
        <v>158</v>
      </c>
      <c r="E61" s="31">
        <v>3583</v>
      </c>
      <c r="F61" s="31">
        <v>3068.616</v>
      </c>
      <c r="G61" s="31">
        <v>3005</v>
      </c>
      <c r="H61" s="31">
        <v>1016</v>
      </c>
      <c r="I61" s="31">
        <v>979</v>
      </c>
      <c r="J61" s="31">
        <v>1094.383</v>
      </c>
      <c r="K61" s="31">
        <v>534</v>
      </c>
      <c r="L61" s="28">
        <f t="shared" si="0"/>
        <v>14854.999</v>
      </c>
    </row>
    <row r="62" spans="1:12" ht="19.8" customHeight="1" thickBot="1" x14ac:dyDescent="0.25">
      <c r="A62" s="30" t="s">
        <v>194</v>
      </c>
      <c r="B62" s="31">
        <v>23</v>
      </c>
      <c r="C62" s="31">
        <v>81</v>
      </c>
      <c r="D62" s="31">
        <v>15</v>
      </c>
      <c r="E62" s="31">
        <v>420</v>
      </c>
      <c r="F62" s="31">
        <v>281.041</v>
      </c>
      <c r="G62" s="31">
        <v>281</v>
      </c>
      <c r="H62" s="31">
        <v>84</v>
      </c>
      <c r="I62" s="31">
        <v>69</v>
      </c>
      <c r="J62" s="31">
        <v>73.957999999999998</v>
      </c>
      <c r="K62" s="31">
        <v>59</v>
      </c>
      <c r="L62" s="28">
        <f t="shared" si="0"/>
        <v>1386.999</v>
      </c>
    </row>
    <row r="63" spans="1:12" ht="19.8" customHeight="1" thickTop="1" x14ac:dyDescent="0.2">
      <c r="A63" s="26" t="str">
        <f ca="1">A3&amp;" 合計"</f>
        <v>神奈川県 合計</v>
      </c>
      <c r="B63" s="29">
        <f t="shared" ref="B63:K63" si="1">SUM(B5:B62)</f>
        <v>111416</v>
      </c>
      <c r="C63" s="29">
        <f t="shared" si="1"/>
        <v>345014</v>
      </c>
      <c r="D63" s="29">
        <f t="shared" si="1"/>
        <v>68080</v>
      </c>
      <c r="E63" s="29">
        <f t="shared" si="1"/>
        <v>1024345</v>
      </c>
      <c r="F63" s="29">
        <f t="shared" si="1"/>
        <v>931848.79700000037</v>
      </c>
      <c r="G63" s="29">
        <f t="shared" si="1"/>
        <v>412320</v>
      </c>
      <c r="H63" s="29">
        <f t="shared" si="1"/>
        <v>271670</v>
      </c>
      <c r="I63" s="29">
        <f t="shared" si="1"/>
        <v>261682</v>
      </c>
      <c r="J63" s="29">
        <f t="shared" si="1"/>
        <v>535141.14500000025</v>
      </c>
      <c r="K63" s="29">
        <f t="shared" si="1"/>
        <v>156115</v>
      </c>
      <c r="L63" s="29">
        <f>SUM(L5:L62)</f>
        <v>4117631.9419999947</v>
      </c>
    </row>
    <row r="64" spans="1:12" ht="15.9" customHeight="1" x14ac:dyDescent="0.2">
      <c r="A64" s="11"/>
      <c r="B64" s="10"/>
      <c r="C64" s="9"/>
      <c r="D64" s="9"/>
      <c r="E64" s="9"/>
      <c r="F64" s="9"/>
      <c r="G64" s="9"/>
      <c r="H64" s="9"/>
      <c r="I64" s="9"/>
      <c r="J64" s="9"/>
      <c r="K64" s="9"/>
      <c r="L64" s="8"/>
    </row>
    <row r="65" spans="1:12" ht="15.9" customHeight="1" x14ac:dyDescent="0.2">
      <c r="A65" s="7"/>
      <c r="B65" s="3"/>
      <c r="C65" s="6"/>
      <c r="D65" s="6"/>
      <c r="E65" s="6"/>
      <c r="F65" s="6"/>
      <c r="G65" s="6"/>
      <c r="H65" s="6"/>
      <c r="I65" s="6"/>
      <c r="J65" s="6"/>
      <c r="K65" s="6"/>
      <c r="L65" s="5"/>
    </row>
    <row r="66" spans="1:12" ht="15.9" customHeight="1" x14ac:dyDescent="0.2">
      <c r="A66" s="7"/>
      <c r="B66" s="3"/>
      <c r="C66" s="6"/>
      <c r="D66" s="6"/>
      <c r="E66" s="6"/>
      <c r="F66" s="6"/>
      <c r="G66" s="6"/>
      <c r="H66" s="6"/>
      <c r="I66" s="6"/>
      <c r="J66" s="6"/>
      <c r="K66" s="6"/>
      <c r="L66" s="5"/>
    </row>
    <row r="67" spans="1:12" ht="15.9" customHeight="1" x14ac:dyDescent="0.2">
      <c r="A67" s="7"/>
      <c r="B67" s="3"/>
      <c r="C67" s="6"/>
      <c r="D67" s="6"/>
      <c r="E67" s="6"/>
      <c r="F67" s="6"/>
      <c r="G67" s="6"/>
      <c r="H67" s="6"/>
      <c r="I67" s="6"/>
      <c r="J67" s="6"/>
      <c r="K67" s="6"/>
      <c r="L67" s="5"/>
    </row>
    <row r="68" spans="1:12" ht="15.9" customHeight="1" x14ac:dyDescent="0.2">
      <c r="A68" s="7"/>
      <c r="B68" s="3"/>
      <c r="C68" s="6"/>
      <c r="D68" s="6"/>
      <c r="E68" s="6"/>
      <c r="F68" s="6"/>
      <c r="G68" s="6"/>
      <c r="H68" s="6"/>
      <c r="I68" s="6"/>
      <c r="J68" s="6"/>
      <c r="K68" s="6"/>
      <c r="L68" s="5"/>
    </row>
    <row r="69" spans="1:12" ht="15.9" customHeight="1" x14ac:dyDescent="0.2">
      <c r="A69" s="7"/>
      <c r="B69" s="3"/>
      <c r="C69" s="6"/>
      <c r="D69" s="6"/>
      <c r="E69" s="6"/>
      <c r="F69" s="6"/>
      <c r="G69" s="6"/>
      <c r="H69" s="6"/>
      <c r="I69" s="6"/>
      <c r="J69" s="6"/>
      <c r="K69" s="6"/>
      <c r="L69" s="5"/>
    </row>
    <row r="70" spans="1:12" ht="15.9" customHeight="1" x14ac:dyDescent="0.2">
      <c r="A70" s="7"/>
      <c r="B70" s="3"/>
      <c r="C70" s="6"/>
      <c r="D70" s="6"/>
      <c r="E70" s="6"/>
      <c r="F70" s="6"/>
      <c r="G70" s="6"/>
      <c r="H70" s="6"/>
      <c r="I70" s="6"/>
      <c r="J70" s="6"/>
      <c r="K70" s="6"/>
      <c r="L70" s="5"/>
    </row>
    <row r="71" spans="1:12" ht="15.9" customHeight="1" x14ac:dyDescent="0.2">
      <c r="A71" s="7"/>
      <c r="B71" s="3"/>
      <c r="C71" s="6"/>
      <c r="D71" s="6"/>
      <c r="E71" s="6"/>
      <c r="F71" s="6"/>
      <c r="G71" s="6"/>
      <c r="H71" s="6"/>
      <c r="I71" s="6"/>
      <c r="J71" s="6"/>
      <c r="K71" s="6"/>
      <c r="L71" s="5"/>
    </row>
  </sheetData>
  <mergeCells count="1">
    <mergeCell ref="A2:L2"/>
  </mergeCells>
  <phoneticPr fontI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AF6D6-2A04-4F1A-ADEB-302A4ADC49BD}">
  <dimension ref="A1:O40"/>
  <sheetViews>
    <sheetView showGridLines="0" showZeros="0" view="pageBreakPreview" zoomScale="85" zoomScaleNormal="85" zoomScaleSheetLayoutView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" defaultRowHeight="13.2" x14ac:dyDescent="0.2"/>
  <cols>
    <col min="1" max="1" width="18.77734375" style="1" customWidth="1"/>
    <col min="2" max="2" width="13.6640625" style="4" customWidth="1"/>
    <col min="3" max="11" width="13.6640625" style="3" customWidth="1"/>
    <col min="12" max="12" width="13.6640625" style="2" customWidth="1"/>
    <col min="13" max="20" width="18.6640625" style="1" customWidth="1"/>
    <col min="21" max="16384" width="9" style="1"/>
  </cols>
  <sheetData>
    <row r="1" spans="1:15" ht="20.100000000000001" customHeight="1" x14ac:dyDescent="0.2">
      <c r="A1" s="16" t="s">
        <v>65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4"/>
      <c r="N1" s="12"/>
      <c r="O1" s="13"/>
    </row>
    <row r="2" spans="1:15" ht="19.2" x14ac:dyDescent="0.25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N2" s="12"/>
      <c r="O2" s="12"/>
    </row>
    <row r="3" spans="1:15" ht="20.100000000000001" customHeight="1" x14ac:dyDescent="0.2">
      <c r="A3" s="24" t="str">
        <f ca="1">RIGHT(CELL("filename",A3),LEN(CELL("filename",A3))-FIND("]",CELL("filename",A3)))</f>
        <v>山梨県</v>
      </c>
      <c r="B3" s="23" t="str">
        <f ca="1">VLOOKUP(A3,[2]リスト!$B$2:$C$48,2,FALSE)</f>
        <v>（南関東選挙区）</v>
      </c>
      <c r="L3" s="17" t="s">
        <v>2</v>
      </c>
      <c r="O3" s="4"/>
    </row>
    <row r="4" spans="1:15" ht="28.8" customHeight="1" x14ac:dyDescent="0.2">
      <c r="A4" s="19" t="s">
        <v>64</v>
      </c>
      <c r="B4" s="25" t="s">
        <v>195</v>
      </c>
      <c r="C4" s="25" t="s">
        <v>196</v>
      </c>
      <c r="D4" s="25" t="s">
        <v>68</v>
      </c>
      <c r="E4" s="25" t="s">
        <v>69</v>
      </c>
      <c r="F4" s="25" t="s">
        <v>70</v>
      </c>
      <c r="G4" s="25" t="s">
        <v>197</v>
      </c>
      <c r="H4" s="25" t="s">
        <v>198</v>
      </c>
      <c r="I4" s="25" t="s">
        <v>199</v>
      </c>
      <c r="J4" s="25" t="s">
        <v>74</v>
      </c>
      <c r="K4" s="25" t="s">
        <v>75</v>
      </c>
      <c r="L4" s="25" t="s">
        <v>0</v>
      </c>
    </row>
    <row r="5" spans="1:15" ht="19.8" customHeight="1" x14ac:dyDescent="0.2">
      <c r="A5" s="18" t="s">
        <v>200</v>
      </c>
      <c r="B5" s="27">
        <v>2052</v>
      </c>
      <c r="C5" s="27">
        <v>3286</v>
      </c>
      <c r="D5" s="27">
        <v>1435</v>
      </c>
      <c r="E5" s="27">
        <v>21769</v>
      </c>
      <c r="F5" s="27">
        <v>20780.986000000001</v>
      </c>
      <c r="G5" s="27">
        <v>8636</v>
      </c>
      <c r="H5" s="27">
        <v>5695</v>
      </c>
      <c r="I5" s="27">
        <v>5352</v>
      </c>
      <c r="J5" s="27">
        <v>7394.0129999999999</v>
      </c>
      <c r="K5" s="27">
        <v>3352</v>
      </c>
      <c r="L5" s="28">
        <f t="shared" ref="L5:L31" si="0">SUM(B5:K5)</f>
        <v>79751.999000000011</v>
      </c>
    </row>
    <row r="6" spans="1:15" ht="19.8" customHeight="1" x14ac:dyDescent="0.2">
      <c r="A6" s="18" t="s">
        <v>201</v>
      </c>
      <c r="B6" s="27">
        <v>564</v>
      </c>
      <c r="C6" s="27">
        <v>948</v>
      </c>
      <c r="D6" s="27">
        <v>169</v>
      </c>
      <c r="E6" s="27">
        <v>8374</v>
      </c>
      <c r="F6" s="27">
        <v>3317.6970000000001</v>
      </c>
      <c r="G6" s="27">
        <v>2412</v>
      </c>
      <c r="H6" s="27">
        <v>1559</v>
      </c>
      <c r="I6" s="27">
        <v>776</v>
      </c>
      <c r="J6" s="27">
        <v>1753.3019999999999</v>
      </c>
      <c r="K6" s="27">
        <v>765</v>
      </c>
      <c r="L6" s="28">
        <f t="shared" si="0"/>
        <v>20637.999</v>
      </c>
    </row>
    <row r="7" spans="1:15" ht="19.8" customHeight="1" x14ac:dyDescent="0.2">
      <c r="A7" s="18" t="s">
        <v>202</v>
      </c>
      <c r="B7" s="27">
        <v>335</v>
      </c>
      <c r="C7" s="27">
        <v>560</v>
      </c>
      <c r="D7" s="27">
        <v>166</v>
      </c>
      <c r="E7" s="27">
        <v>4312</v>
      </c>
      <c r="F7" s="27">
        <v>2350.4769999999999</v>
      </c>
      <c r="G7" s="27">
        <v>1990</v>
      </c>
      <c r="H7" s="27">
        <v>955</v>
      </c>
      <c r="I7" s="27">
        <v>708</v>
      </c>
      <c r="J7" s="27">
        <v>1182.5219999999999</v>
      </c>
      <c r="K7" s="27">
        <v>399</v>
      </c>
      <c r="L7" s="28">
        <f t="shared" si="0"/>
        <v>12957.999</v>
      </c>
    </row>
    <row r="8" spans="1:15" ht="19.8" customHeight="1" x14ac:dyDescent="0.2">
      <c r="A8" s="18" t="s">
        <v>203</v>
      </c>
      <c r="B8" s="27">
        <v>406</v>
      </c>
      <c r="C8" s="27">
        <v>668</v>
      </c>
      <c r="D8" s="27">
        <v>247</v>
      </c>
      <c r="E8" s="27">
        <v>4870</v>
      </c>
      <c r="F8" s="27">
        <v>3713.5569999999998</v>
      </c>
      <c r="G8" s="27">
        <v>1610</v>
      </c>
      <c r="H8" s="27">
        <v>1057</v>
      </c>
      <c r="I8" s="27">
        <v>855</v>
      </c>
      <c r="J8" s="27">
        <v>1250.442</v>
      </c>
      <c r="K8" s="27">
        <v>458</v>
      </c>
      <c r="L8" s="28">
        <f t="shared" si="0"/>
        <v>15134.999</v>
      </c>
    </row>
    <row r="9" spans="1:15" ht="19.8" customHeight="1" x14ac:dyDescent="0.2">
      <c r="A9" s="18" t="s">
        <v>204</v>
      </c>
      <c r="B9" s="27">
        <v>287</v>
      </c>
      <c r="C9" s="27">
        <v>423</v>
      </c>
      <c r="D9" s="27">
        <v>167</v>
      </c>
      <c r="E9" s="27">
        <v>3865</v>
      </c>
      <c r="F9" s="27">
        <v>2270.1080000000002</v>
      </c>
      <c r="G9" s="27">
        <v>1644</v>
      </c>
      <c r="H9" s="27">
        <v>682</v>
      </c>
      <c r="I9" s="27">
        <v>811</v>
      </c>
      <c r="J9" s="27">
        <v>827.89099999999996</v>
      </c>
      <c r="K9" s="27">
        <v>258</v>
      </c>
      <c r="L9" s="28">
        <f t="shared" si="0"/>
        <v>11234.999</v>
      </c>
    </row>
    <row r="10" spans="1:15" ht="19.8" customHeight="1" x14ac:dyDescent="0.2">
      <c r="A10" s="18" t="s">
        <v>205</v>
      </c>
      <c r="B10" s="27">
        <v>257</v>
      </c>
      <c r="C10" s="27">
        <v>454</v>
      </c>
      <c r="D10" s="27">
        <v>179</v>
      </c>
      <c r="E10" s="27">
        <v>4135</v>
      </c>
      <c r="F10" s="27">
        <v>3996.7570000000001</v>
      </c>
      <c r="G10" s="27">
        <v>1590</v>
      </c>
      <c r="H10" s="27">
        <v>959</v>
      </c>
      <c r="I10" s="27">
        <v>805</v>
      </c>
      <c r="J10" s="27">
        <v>1147.242</v>
      </c>
      <c r="K10" s="27">
        <v>489</v>
      </c>
      <c r="L10" s="28">
        <f t="shared" si="0"/>
        <v>14011.999</v>
      </c>
    </row>
    <row r="11" spans="1:15" ht="19.8" customHeight="1" x14ac:dyDescent="0.2">
      <c r="A11" s="18" t="s">
        <v>206</v>
      </c>
      <c r="B11" s="27">
        <v>749</v>
      </c>
      <c r="C11" s="27">
        <v>1255</v>
      </c>
      <c r="D11" s="27">
        <v>340</v>
      </c>
      <c r="E11" s="27">
        <v>9157</v>
      </c>
      <c r="F11" s="27">
        <v>8133.5280000000002</v>
      </c>
      <c r="G11" s="27">
        <v>4118</v>
      </c>
      <c r="H11" s="27">
        <v>2511</v>
      </c>
      <c r="I11" s="27">
        <v>2482</v>
      </c>
      <c r="J11" s="27">
        <v>2754.471</v>
      </c>
      <c r="K11" s="27">
        <v>1247</v>
      </c>
      <c r="L11" s="28">
        <f t="shared" si="0"/>
        <v>32746.999</v>
      </c>
    </row>
    <row r="12" spans="1:15" ht="19.8" customHeight="1" x14ac:dyDescent="0.2">
      <c r="A12" s="18" t="s">
        <v>207</v>
      </c>
      <c r="B12" s="27">
        <v>636</v>
      </c>
      <c r="C12" s="27">
        <v>827</v>
      </c>
      <c r="D12" s="27">
        <v>436</v>
      </c>
      <c r="E12" s="27">
        <v>6562</v>
      </c>
      <c r="F12" s="27">
        <v>7696.0280000000002</v>
      </c>
      <c r="G12" s="27">
        <v>2317</v>
      </c>
      <c r="H12" s="27">
        <v>1983</v>
      </c>
      <c r="I12" s="27">
        <v>1986</v>
      </c>
      <c r="J12" s="27">
        <v>1719.971</v>
      </c>
      <c r="K12" s="27">
        <v>1165</v>
      </c>
      <c r="L12" s="28">
        <f t="shared" si="0"/>
        <v>25327.999</v>
      </c>
    </row>
    <row r="13" spans="1:15" ht="19.8" customHeight="1" x14ac:dyDescent="0.2">
      <c r="A13" s="18" t="s">
        <v>208</v>
      </c>
      <c r="B13" s="27">
        <v>764</v>
      </c>
      <c r="C13" s="27">
        <v>1341</v>
      </c>
      <c r="D13" s="27">
        <v>410</v>
      </c>
      <c r="E13" s="27">
        <v>8772</v>
      </c>
      <c r="F13" s="27">
        <v>8818.2839999999997</v>
      </c>
      <c r="G13" s="27">
        <v>3381</v>
      </c>
      <c r="H13" s="27">
        <v>2529</v>
      </c>
      <c r="I13" s="27">
        <v>1649</v>
      </c>
      <c r="J13" s="27">
        <v>3212.7150000000001</v>
      </c>
      <c r="K13" s="27">
        <v>1341</v>
      </c>
      <c r="L13" s="28">
        <f t="shared" si="0"/>
        <v>32217.999</v>
      </c>
    </row>
    <row r="14" spans="1:15" ht="19.8" customHeight="1" x14ac:dyDescent="0.2">
      <c r="A14" s="18" t="s">
        <v>209</v>
      </c>
      <c r="B14" s="27">
        <v>832</v>
      </c>
      <c r="C14" s="27">
        <v>1356</v>
      </c>
      <c r="D14" s="27">
        <v>479</v>
      </c>
      <c r="E14" s="27">
        <v>9144</v>
      </c>
      <c r="F14" s="27">
        <v>6793.9520000000002</v>
      </c>
      <c r="G14" s="27">
        <v>3448</v>
      </c>
      <c r="H14" s="27">
        <v>2659</v>
      </c>
      <c r="I14" s="27">
        <v>1906</v>
      </c>
      <c r="J14" s="27">
        <v>2935.047</v>
      </c>
      <c r="K14" s="27">
        <v>1125</v>
      </c>
      <c r="L14" s="28">
        <f t="shared" si="0"/>
        <v>30677.999</v>
      </c>
    </row>
    <row r="15" spans="1:15" ht="19.8" customHeight="1" x14ac:dyDescent="0.2">
      <c r="A15" s="18" t="s">
        <v>210</v>
      </c>
      <c r="B15" s="27">
        <v>251</v>
      </c>
      <c r="C15" s="27">
        <v>468</v>
      </c>
      <c r="D15" s="27">
        <v>173</v>
      </c>
      <c r="E15" s="27">
        <v>4013</v>
      </c>
      <c r="F15" s="27">
        <v>2287.049</v>
      </c>
      <c r="G15" s="27">
        <v>1055</v>
      </c>
      <c r="H15" s="27">
        <v>736</v>
      </c>
      <c r="I15" s="27">
        <v>656</v>
      </c>
      <c r="J15" s="27">
        <v>837.95</v>
      </c>
      <c r="K15" s="27">
        <v>329</v>
      </c>
      <c r="L15" s="28">
        <f t="shared" si="0"/>
        <v>10805.999</v>
      </c>
    </row>
    <row r="16" spans="1:15" ht="19.8" customHeight="1" x14ac:dyDescent="0.2">
      <c r="A16" s="18" t="s">
        <v>211</v>
      </c>
      <c r="B16" s="27">
        <v>292</v>
      </c>
      <c r="C16" s="27">
        <v>596</v>
      </c>
      <c r="D16" s="27">
        <v>223</v>
      </c>
      <c r="E16" s="27">
        <v>4521</v>
      </c>
      <c r="F16" s="27">
        <v>3210.35</v>
      </c>
      <c r="G16" s="27">
        <v>1434</v>
      </c>
      <c r="H16" s="27">
        <v>968</v>
      </c>
      <c r="I16" s="27">
        <v>768</v>
      </c>
      <c r="J16" s="27">
        <v>1183.6489999999999</v>
      </c>
      <c r="K16" s="27">
        <v>506</v>
      </c>
      <c r="L16" s="28">
        <f t="shared" si="0"/>
        <v>13701.999</v>
      </c>
    </row>
    <row r="17" spans="1:12" ht="19.8" customHeight="1" x14ac:dyDescent="0.2">
      <c r="A17" s="18" t="s">
        <v>212</v>
      </c>
      <c r="B17" s="27">
        <v>308</v>
      </c>
      <c r="C17" s="27">
        <v>596</v>
      </c>
      <c r="D17" s="27">
        <v>158</v>
      </c>
      <c r="E17" s="27">
        <v>3867</v>
      </c>
      <c r="F17" s="27">
        <v>3530.4929999999999</v>
      </c>
      <c r="G17" s="27">
        <v>1591</v>
      </c>
      <c r="H17" s="27">
        <v>908</v>
      </c>
      <c r="I17" s="27">
        <v>598</v>
      </c>
      <c r="J17" s="27">
        <v>1372.5060000000001</v>
      </c>
      <c r="K17" s="27">
        <v>530</v>
      </c>
      <c r="L17" s="28">
        <f t="shared" si="0"/>
        <v>13458.999</v>
      </c>
    </row>
    <row r="18" spans="1:12" ht="19.8" customHeight="1" x14ac:dyDescent="0.2">
      <c r="A18" s="18" t="s">
        <v>213</v>
      </c>
      <c r="B18" s="27">
        <v>164</v>
      </c>
      <c r="C18" s="27">
        <v>223</v>
      </c>
      <c r="D18" s="27">
        <v>106</v>
      </c>
      <c r="E18" s="27">
        <v>2381</v>
      </c>
      <c r="F18" s="27">
        <v>2067.201</v>
      </c>
      <c r="G18" s="27">
        <v>996</v>
      </c>
      <c r="H18" s="27">
        <v>475</v>
      </c>
      <c r="I18" s="27">
        <v>460</v>
      </c>
      <c r="J18" s="27">
        <v>498.798</v>
      </c>
      <c r="K18" s="27">
        <v>256</v>
      </c>
      <c r="L18" s="28">
        <f t="shared" si="0"/>
        <v>7626.9989999999998</v>
      </c>
    </row>
    <row r="19" spans="1:12" ht="19.8" customHeight="1" x14ac:dyDescent="0.2">
      <c r="A19" s="18" t="s">
        <v>214</v>
      </c>
      <c r="B19" s="27">
        <v>10</v>
      </c>
      <c r="C19" s="27">
        <v>8</v>
      </c>
      <c r="D19" s="27">
        <v>4</v>
      </c>
      <c r="E19" s="27">
        <v>238</v>
      </c>
      <c r="F19" s="27">
        <v>168.75</v>
      </c>
      <c r="G19" s="27">
        <v>46</v>
      </c>
      <c r="H19" s="27">
        <v>18</v>
      </c>
      <c r="I19" s="27">
        <v>18</v>
      </c>
      <c r="J19" s="27">
        <v>36.25</v>
      </c>
      <c r="K19" s="27">
        <v>14</v>
      </c>
      <c r="L19" s="28">
        <f t="shared" si="0"/>
        <v>561</v>
      </c>
    </row>
    <row r="20" spans="1:12" ht="19.8" customHeight="1" x14ac:dyDescent="0.2">
      <c r="A20" s="18" t="s">
        <v>215</v>
      </c>
      <c r="B20" s="27">
        <v>117</v>
      </c>
      <c r="C20" s="27">
        <v>124</v>
      </c>
      <c r="D20" s="27">
        <v>98</v>
      </c>
      <c r="E20" s="27">
        <v>2309</v>
      </c>
      <c r="F20" s="27">
        <v>1445.9010000000001</v>
      </c>
      <c r="G20" s="27">
        <v>442</v>
      </c>
      <c r="H20" s="27">
        <v>230</v>
      </c>
      <c r="I20" s="27">
        <v>209</v>
      </c>
      <c r="J20" s="27">
        <v>288.09800000000001</v>
      </c>
      <c r="K20" s="27">
        <v>134</v>
      </c>
      <c r="L20" s="28">
        <f t="shared" si="0"/>
        <v>5396.9989999999998</v>
      </c>
    </row>
    <row r="21" spans="1:12" ht="19.8" customHeight="1" x14ac:dyDescent="0.2">
      <c r="A21" s="18" t="s">
        <v>216</v>
      </c>
      <c r="B21" s="27">
        <v>99</v>
      </c>
      <c r="C21" s="27">
        <v>120</v>
      </c>
      <c r="D21" s="27">
        <v>62</v>
      </c>
      <c r="E21" s="27">
        <v>2012</v>
      </c>
      <c r="F21" s="27">
        <v>1158.9670000000001</v>
      </c>
      <c r="G21" s="27">
        <v>296</v>
      </c>
      <c r="H21" s="27">
        <v>240</v>
      </c>
      <c r="I21" s="27">
        <v>146</v>
      </c>
      <c r="J21" s="27">
        <v>275.03199999999998</v>
      </c>
      <c r="K21" s="27">
        <v>135</v>
      </c>
      <c r="L21" s="28">
        <f t="shared" si="0"/>
        <v>4543.9990000000007</v>
      </c>
    </row>
    <row r="22" spans="1:12" ht="19.8" customHeight="1" x14ac:dyDescent="0.2">
      <c r="A22" s="18" t="s">
        <v>217</v>
      </c>
      <c r="B22" s="27">
        <v>161</v>
      </c>
      <c r="C22" s="27">
        <v>249</v>
      </c>
      <c r="D22" s="27">
        <v>75</v>
      </c>
      <c r="E22" s="27">
        <v>2289</v>
      </c>
      <c r="F22" s="27">
        <v>2194.5079999999998</v>
      </c>
      <c r="G22" s="27">
        <v>767</v>
      </c>
      <c r="H22" s="27">
        <v>469</v>
      </c>
      <c r="I22" s="27">
        <v>346</v>
      </c>
      <c r="J22" s="27">
        <v>544.49099999999999</v>
      </c>
      <c r="K22" s="27">
        <v>273</v>
      </c>
      <c r="L22" s="28">
        <f t="shared" si="0"/>
        <v>7367.9989999999998</v>
      </c>
    </row>
    <row r="23" spans="1:12" ht="19.8" customHeight="1" x14ac:dyDescent="0.2">
      <c r="A23" s="18" t="s">
        <v>218</v>
      </c>
      <c r="B23" s="27">
        <v>204</v>
      </c>
      <c r="C23" s="27">
        <v>423</v>
      </c>
      <c r="D23" s="27">
        <v>94</v>
      </c>
      <c r="E23" s="27">
        <v>2482</v>
      </c>
      <c r="F23" s="27">
        <v>2231.6480000000001</v>
      </c>
      <c r="G23" s="27">
        <v>832</v>
      </c>
      <c r="H23" s="27">
        <v>758</v>
      </c>
      <c r="I23" s="27">
        <v>437</v>
      </c>
      <c r="J23" s="27">
        <v>1007.351</v>
      </c>
      <c r="K23" s="27">
        <v>354</v>
      </c>
      <c r="L23" s="28">
        <f t="shared" si="0"/>
        <v>8822.9989999999998</v>
      </c>
    </row>
    <row r="24" spans="1:12" ht="19.8" customHeight="1" x14ac:dyDescent="0.2">
      <c r="A24" s="18" t="s">
        <v>219</v>
      </c>
      <c r="B24" s="27">
        <v>28</v>
      </c>
      <c r="C24" s="27">
        <v>23</v>
      </c>
      <c r="D24" s="27">
        <v>9</v>
      </c>
      <c r="E24" s="27">
        <v>336</v>
      </c>
      <c r="F24" s="27">
        <v>146</v>
      </c>
      <c r="G24" s="27">
        <v>148</v>
      </c>
      <c r="H24" s="27">
        <v>54</v>
      </c>
      <c r="I24" s="27">
        <v>40</v>
      </c>
      <c r="J24" s="27">
        <v>73</v>
      </c>
      <c r="K24" s="27">
        <v>31</v>
      </c>
      <c r="L24" s="28">
        <f t="shared" si="0"/>
        <v>888</v>
      </c>
    </row>
    <row r="25" spans="1:12" ht="19.8" customHeight="1" x14ac:dyDescent="0.2">
      <c r="A25" s="18" t="s">
        <v>220</v>
      </c>
      <c r="B25" s="27">
        <v>46</v>
      </c>
      <c r="C25" s="27">
        <v>85</v>
      </c>
      <c r="D25" s="27">
        <v>14</v>
      </c>
      <c r="E25" s="27">
        <v>829</v>
      </c>
      <c r="F25" s="27">
        <v>383.17899999999997</v>
      </c>
      <c r="G25" s="27">
        <v>323</v>
      </c>
      <c r="H25" s="27">
        <v>173</v>
      </c>
      <c r="I25" s="27">
        <v>80</v>
      </c>
      <c r="J25" s="27">
        <v>153.82</v>
      </c>
      <c r="K25" s="27">
        <v>57</v>
      </c>
      <c r="L25" s="28">
        <f t="shared" si="0"/>
        <v>2143.9990000000003</v>
      </c>
    </row>
    <row r="26" spans="1:12" ht="19.8" customHeight="1" x14ac:dyDescent="0.2">
      <c r="A26" s="18" t="s">
        <v>221</v>
      </c>
      <c r="B26" s="27">
        <v>114</v>
      </c>
      <c r="C26" s="27">
        <v>196</v>
      </c>
      <c r="D26" s="27">
        <v>39</v>
      </c>
      <c r="E26" s="27">
        <v>1497</v>
      </c>
      <c r="F26" s="27">
        <v>598.56700000000001</v>
      </c>
      <c r="G26" s="27">
        <v>468</v>
      </c>
      <c r="H26" s="27">
        <v>281</v>
      </c>
      <c r="I26" s="27">
        <v>135</v>
      </c>
      <c r="J26" s="27">
        <v>605.43200000000002</v>
      </c>
      <c r="K26" s="27">
        <v>129</v>
      </c>
      <c r="L26" s="28">
        <f t="shared" si="0"/>
        <v>4062.9989999999998</v>
      </c>
    </row>
    <row r="27" spans="1:12" ht="19.8" customHeight="1" x14ac:dyDescent="0.2">
      <c r="A27" s="18" t="s">
        <v>222</v>
      </c>
      <c r="B27" s="27">
        <v>108</v>
      </c>
      <c r="C27" s="27">
        <v>114</v>
      </c>
      <c r="D27" s="27">
        <v>23</v>
      </c>
      <c r="E27" s="27">
        <v>1127</v>
      </c>
      <c r="F27" s="27">
        <v>452.15800000000002</v>
      </c>
      <c r="G27" s="27">
        <v>353</v>
      </c>
      <c r="H27" s="27">
        <v>187</v>
      </c>
      <c r="I27" s="27">
        <v>92</v>
      </c>
      <c r="J27" s="27">
        <v>198.84100000000001</v>
      </c>
      <c r="K27" s="27">
        <v>117</v>
      </c>
      <c r="L27" s="28">
        <f t="shared" si="0"/>
        <v>2771.9989999999998</v>
      </c>
    </row>
    <row r="28" spans="1:12" ht="19.8" customHeight="1" x14ac:dyDescent="0.2">
      <c r="A28" s="18" t="s">
        <v>223</v>
      </c>
      <c r="B28" s="27">
        <v>52</v>
      </c>
      <c r="C28" s="27">
        <v>84</v>
      </c>
      <c r="D28" s="27">
        <v>9</v>
      </c>
      <c r="E28" s="27">
        <v>604</v>
      </c>
      <c r="F28" s="27">
        <v>273.33300000000003</v>
      </c>
      <c r="G28" s="27">
        <v>127</v>
      </c>
      <c r="H28" s="27">
        <v>153</v>
      </c>
      <c r="I28" s="27">
        <v>66</v>
      </c>
      <c r="J28" s="27">
        <v>136.666</v>
      </c>
      <c r="K28" s="27">
        <v>45</v>
      </c>
      <c r="L28" s="28">
        <f t="shared" si="0"/>
        <v>1549.999</v>
      </c>
    </row>
    <row r="29" spans="1:12" ht="19.8" customHeight="1" x14ac:dyDescent="0.2">
      <c r="A29" s="18" t="s">
        <v>224</v>
      </c>
      <c r="B29" s="27">
        <v>291</v>
      </c>
      <c r="C29" s="27">
        <v>592</v>
      </c>
      <c r="D29" s="27">
        <v>120</v>
      </c>
      <c r="E29" s="27">
        <v>4318</v>
      </c>
      <c r="F29" s="27">
        <v>2193.6170000000002</v>
      </c>
      <c r="G29" s="27">
        <v>1127</v>
      </c>
      <c r="H29" s="27">
        <v>924</v>
      </c>
      <c r="I29" s="27">
        <v>516</v>
      </c>
      <c r="J29" s="27">
        <v>1073.3820000000001</v>
      </c>
      <c r="K29" s="27">
        <v>432</v>
      </c>
      <c r="L29" s="28">
        <f t="shared" si="0"/>
        <v>11586.999</v>
      </c>
    </row>
    <row r="30" spans="1:12" ht="19.8" customHeight="1" x14ac:dyDescent="0.2">
      <c r="A30" s="18" t="s">
        <v>225</v>
      </c>
      <c r="B30" s="27">
        <v>4</v>
      </c>
      <c r="C30" s="27">
        <v>12</v>
      </c>
      <c r="D30" s="27">
        <v>10</v>
      </c>
      <c r="E30" s="27">
        <v>210</v>
      </c>
      <c r="F30" s="27">
        <v>53.180999999999997</v>
      </c>
      <c r="G30" s="27">
        <v>61</v>
      </c>
      <c r="H30" s="27">
        <v>27</v>
      </c>
      <c r="I30" s="27">
        <v>16</v>
      </c>
      <c r="J30" s="27">
        <v>36.817999999999998</v>
      </c>
      <c r="K30" s="27">
        <v>15</v>
      </c>
      <c r="L30" s="28">
        <f t="shared" si="0"/>
        <v>444.99899999999997</v>
      </c>
    </row>
    <row r="31" spans="1:12" ht="19.8" customHeight="1" thickBot="1" x14ac:dyDescent="0.25">
      <c r="A31" s="18" t="s">
        <v>226</v>
      </c>
      <c r="B31" s="27">
        <v>1</v>
      </c>
      <c r="C31" s="27">
        <v>12</v>
      </c>
      <c r="D31" s="27">
        <v>4</v>
      </c>
      <c r="E31" s="27">
        <v>154</v>
      </c>
      <c r="F31" s="27">
        <v>54.901000000000003</v>
      </c>
      <c r="G31" s="27">
        <v>66</v>
      </c>
      <c r="H31" s="27">
        <v>25</v>
      </c>
      <c r="I31" s="27">
        <v>10</v>
      </c>
      <c r="J31" s="27">
        <v>15.098000000000001</v>
      </c>
      <c r="K31" s="27">
        <v>7</v>
      </c>
      <c r="L31" s="28">
        <f t="shared" si="0"/>
        <v>348.99900000000002</v>
      </c>
    </row>
    <row r="32" spans="1:12" ht="19.8" customHeight="1" thickTop="1" x14ac:dyDescent="0.2">
      <c r="A32" s="26" t="str">
        <f ca="1">A3&amp;" 合計"</f>
        <v>山梨県 合計</v>
      </c>
      <c r="B32" s="29">
        <f t="shared" ref="B32:L32" si="1">SUM(B5:B31)</f>
        <v>9132</v>
      </c>
      <c r="C32" s="29">
        <f t="shared" si="1"/>
        <v>15043</v>
      </c>
      <c r="D32" s="29">
        <f t="shared" si="1"/>
        <v>5249</v>
      </c>
      <c r="E32" s="29">
        <f t="shared" si="1"/>
        <v>114147</v>
      </c>
      <c r="F32" s="29">
        <f t="shared" si="1"/>
        <v>90321.176999999996</v>
      </c>
      <c r="G32" s="29">
        <f t="shared" si="1"/>
        <v>41278</v>
      </c>
      <c r="H32" s="29">
        <f t="shared" si="1"/>
        <v>27215</v>
      </c>
      <c r="I32" s="29">
        <f t="shared" si="1"/>
        <v>21923</v>
      </c>
      <c r="J32" s="29">
        <f t="shared" si="1"/>
        <v>32514.798000000003</v>
      </c>
      <c r="K32" s="29">
        <f t="shared" si="1"/>
        <v>13963</v>
      </c>
      <c r="L32" s="29">
        <f t="shared" si="1"/>
        <v>370785.97500000021</v>
      </c>
    </row>
    <row r="33" spans="1:12" ht="15.9" customHeight="1" x14ac:dyDescent="0.2">
      <c r="A33" s="11"/>
      <c r="B33" s="10"/>
      <c r="C33" s="9"/>
      <c r="D33" s="9"/>
      <c r="E33" s="9"/>
      <c r="F33" s="9"/>
      <c r="G33" s="9"/>
      <c r="H33" s="9"/>
      <c r="I33" s="9"/>
      <c r="J33" s="9"/>
      <c r="K33" s="9"/>
      <c r="L33" s="8"/>
    </row>
    <row r="34" spans="1:12" ht="15.9" customHeight="1" x14ac:dyDescent="0.2">
      <c r="A34" s="7"/>
      <c r="B34" s="3"/>
      <c r="C34" s="6"/>
      <c r="D34" s="6"/>
      <c r="E34" s="6"/>
      <c r="F34" s="6"/>
      <c r="G34" s="6"/>
      <c r="H34" s="6"/>
      <c r="I34" s="6"/>
      <c r="J34" s="6"/>
      <c r="K34" s="6"/>
      <c r="L34" s="5"/>
    </row>
    <row r="35" spans="1:12" ht="15.9" customHeight="1" x14ac:dyDescent="0.2">
      <c r="A35" s="7"/>
      <c r="B35" s="3"/>
      <c r="C35" s="6"/>
      <c r="D35" s="6"/>
      <c r="E35" s="6"/>
      <c r="F35" s="6"/>
      <c r="G35" s="6"/>
      <c r="H35" s="6"/>
      <c r="I35" s="6"/>
      <c r="J35" s="6"/>
      <c r="K35" s="6"/>
      <c r="L35" s="5"/>
    </row>
    <row r="36" spans="1:12" ht="15.9" customHeight="1" x14ac:dyDescent="0.2">
      <c r="A36" s="7"/>
      <c r="B36" s="3"/>
      <c r="C36" s="6"/>
      <c r="D36" s="6"/>
      <c r="E36" s="6"/>
      <c r="F36" s="6"/>
      <c r="G36" s="6"/>
      <c r="H36" s="6"/>
      <c r="I36" s="6"/>
      <c r="J36" s="6"/>
      <c r="K36" s="6"/>
      <c r="L36" s="5"/>
    </row>
    <row r="37" spans="1:12" ht="15.9" customHeight="1" x14ac:dyDescent="0.2">
      <c r="A37" s="7"/>
      <c r="B37" s="3"/>
      <c r="C37" s="6"/>
      <c r="D37" s="6"/>
      <c r="E37" s="6"/>
      <c r="F37" s="6"/>
      <c r="G37" s="6"/>
      <c r="H37" s="6"/>
      <c r="I37" s="6"/>
      <c r="J37" s="6"/>
      <c r="K37" s="6"/>
      <c r="L37" s="5"/>
    </row>
    <row r="38" spans="1:12" ht="15.9" customHeight="1" x14ac:dyDescent="0.2">
      <c r="A38" s="7"/>
      <c r="B38" s="3"/>
      <c r="C38" s="6"/>
      <c r="D38" s="6"/>
      <c r="E38" s="6"/>
      <c r="F38" s="6"/>
      <c r="G38" s="6"/>
      <c r="H38" s="6"/>
      <c r="I38" s="6"/>
      <c r="J38" s="6"/>
      <c r="K38" s="6"/>
      <c r="L38" s="5"/>
    </row>
    <row r="39" spans="1:12" ht="15.9" customHeight="1" x14ac:dyDescent="0.2">
      <c r="A39" s="7"/>
      <c r="B39" s="3"/>
      <c r="C39" s="6"/>
      <c r="D39" s="6"/>
      <c r="E39" s="6"/>
      <c r="F39" s="6"/>
      <c r="G39" s="6"/>
      <c r="H39" s="6"/>
      <c r="I39" s="6"/>
      <c r="J39" s="6"/>
      <c r="K39" s="6"/>
      <c r="L39" s="5"/>
    </row>
    <row r="40" spans="1:12" ht="15.9" customHeight="1" x14ac:dyDescent="0.2">
      <c r="A40" s="7"/>
      <c r="B40" s="3"/>
      <c r="C40" s="6"/>
      <c r="D40" s="6"/>
      <c r="E40" s="6"/>
      <c r="F40" s="6"/>
      <c r="G40" s="6"/>
      <c r="H40" s="6"/>
      <c r="I40" s="6"/>
      <c r="J40" s="6"/>
      <c r="K40" s="6"/>
      <c r="L40" s="5"/>
    </row>
  </sheetData>
  <mergeCells count="1">
    <mergeCell ref="A2:L2"/>
  </mergeCells>
  <phoneticPr fontI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8"/>
  <sheetViews>
    <sheetView workbookViewId="0">
      <selection activeCell="C14" sqref="C14"/>
    </sheetView>
  </sheetViews>
  <sheetFormatPr defaultRowHeight="13.2" x14ac:dyDescent="0.2"/>
  <cols>
    <col min="1" max="1" width="3.88671875" bestFit="1" customWidth="1"/>
    <col min="2" max="2" width="11.6640625" bestFit="1" customWidth="1"/>
    <col min="3" max="3" width="18.33203125" bestFit="1" customWidth="1"/>
  </cols>
  <sheetData>
    <row r="1" spans="1:3" x14ac:dyDescent="0.2">
      <c r="A1" s="22" t="s">
        <v>52</v>
      </c>
      <c r="B1" s="22" t="s">
        <v>51</v>
      </c>
      <c r="C1" s="22" t="s">
        <v>50</v>
      </c>
    </row>
    <row r="2" spans="1:3" x14ac:dyDescent="0.2">
      <c r="A2" s="20">
        <v>1</v>
      </c>
      <c r="B2" s="21" t="s">
        <v>49</v>
      </c>
      <c r="C2" s="20" t="s">
        <v>53</v>
      </c>
    </row>
    <row r="3" spans="1:3" x14ac:dyDescent="0.2">
      <c r="A3" s="20">
        <v>2</v>
      </c>
      <c r="B3" s="21" t="s">
        <v>48</v>
      </c>
      <c r="C3" s="20" t="s">
        <v>54</v>
      </c>
    </row>
    <row r="4" spans="1:3" x14ac:dyDescent="0.2">
      <c r="A4" s="20">
        <v>3</v>
      </c>
      <c r="B4" s="21" t="s">
        <v>47</v>
      </c>
      <c r="C4" s="20" t="s">
        <v>54</v>
      </c>
    </row>
    <row r="5" spans="1:3" x14ac:dyDescent="0.2">
      <c r="A5" s="20">
        <v>4</v>
      </c>
      <c r="B5" s="21" t="s">
        <v>46</v>
      </c>
      <c r="C5" s="20" t="s">
        <v>54</v>
      </c>
    </row>
    <row r="6" spans="1:3" x14ac:dyDescent="0.2">
      <c r="A6" s="20">
        <v>5</v>
      </c>
      <c r="B6" s="21" t="s">
        <v>45</v>
      </c>
      <c r="C6" s="20" t="s">
        <v>54</v>
      </c>
    </row>
    <row r="7" spans="1:3" x14ac:dyDescent="0.2">
      <c r="A7" s="20">
        <v>6</v>
      </c>
      <c r="B7" s="21" t="s">
        <v>44</v>
      </c>
      <c r="C7" s="20" t="s">
        <v>54</v>
      </c>
    </row>
    <row r="8" spans="1:3" x14ac:dyDescent="0.2">
      <c r="A8" s="20">
        <v>7</v>
      </c>
      <c r="B8" s="21" t="s">
        <v>43</v>
      </c>
      <c r="C8" s="20" t="s">
        <v>54</v>
      </c>
    </row>
    <row r="9" spans="1:3" x14ac:dyDescent="0.2">
      <c r="A9" s="20">
        <v>8</v>
      </c>
      <c r="B9" s="21" t="s">
        <v>42</v>
      </c>
      <c r="C9" s="20" t="s">
        <v>55</v>
      </c>
    </row>
    <row r="10" spans="1:3" x14ac:dyDescent="0.2">
      <c r="A10" s="20">
        <v>9</v>
      </c>
      <c r="B10" s="21" t="s">
        <v>41</v>
      </c>
      <c r="C10" s="20" t="s">
        <v>55</v>
      </c>
    </row>
    <row r="11" spans="1:3" x14ac:dyDescent="0.2">
      <c r="A11" s="20">
        <v>10</v>
      </c>
      <c r="B11" s="21" t="s">
        <v>40</v>
      </c>
      <c r="C11" s="20" t="s">
        <v>55</v>
      </c>
    </row>
    <row r="12" spans="1:3" x14ac:dyDescent="0.2">
      <c r="A12" s="20">
        <v>11</v>
      </c>
      <c r="B12" s="21" t="s">
        <v>39</v>
      </c>
      <c r="C12" s="20" t="s">
        <v>55</v>
      </c>
    </row>
    <row r="13" spans="1:3" x14ac:dyDescent="0.2">
      <c r="A13" s="20">
        <v>12</v>
      </c>
      <c r="B13" s="21" t="s">
        <v>38</v>
      </c>
      <c r="C13" s="20" t="s">
        <v>56</v>
      </c>
    </row>
    <row r="14" spans="1:3" x14ac:dyDescent="0.2">
      <c r="A14" s="20">
        <v>13</v>
      </c>
      <c r="B14" s="21" t="s">
        <v>37</v>
      </c>
      <c r="C14" s="20" t="s">
        <v>57</v>
      </c>
    </row>
    <row r="15" spans="1:3" x14ac:dyDescent="0.2">
      <c r="A15" s="20">
        <v>14</v>
      </c>
      <c r="B15" s="21" t="s">
        <v>36</v>
      </c>
      <c r="C15" s="20" t="s">
        <v>56</v>
      </c>
    </row>
    <row r="16" spans="1:3" x14ac:dyDescent="0.2">
      <c r="A16" s="20">
        <v>15</v>
      </c>
      <c r="B16" s="21" t="s">
        <v>35</v>
      </c>
      <c r="C16" s="20" t="s">
        <v>58</v>
      </c>
    </row>
    <row r="17" spans="1:3" x14ac:dyDescent="0.2">
      <c r="A17" s="20">
        <v>16</v>
      </c>
      <c r="B17" s="21" t="s">
        <v>34</v>
      </c>
      <c r="C17" s="20" t="s">
        <v>58</v>
      </c>
    </row>
    <row r="18" spans="1:3" x14ac:dyDescent="0.2">
      <c r="A18" s="20">
        <v>17</v>
      </c>
      <c r="B18" s="21" t="s">
        <v>33</v>
      </c>
      <c r="C18" s="20" t="s">
        <v>58</v>
      </c>
    </row>
    <row r="19" spans="1:3" x14ac:dyDescent="0.2">
      <c r="A19" s="20">
        <v>18</v>
      </c>
      <c r="B19" s="21" t="s">
        <v>32</v>
      </c>
      <c r="C19" s="20" t="s">
        <v>58</v>
      </c>
    </row>
    <row r="20" spans="1:3" x14ac:dyDescent="0.2">
      <c r="A20" s="20">
        <v>19</v>
      </c>
      <c r="B20" s="21" t="s">
        <v>31</v>
      </c>
      <c r="C20" s="20" t="s">
        <v>56</v>
      </c>
    </row>
    <row r="21" spans="1:3" x14ac:dyDescent="0.2">
      <c r="A21" s="20">
        <v>20</v>
      </c>
      <c r="B21" s="21" t="s">
        <v>30</v>
      </c>
      <c r="C21" s="20" t="s">
        <v>58</v>
      </c>
    </row>
    <row r="22" spans="1:3" x14ac:dyDescent="0.2">
      <c r="A22" s="20">
        <v>21</v>
      </c>
      <c r="B22" s="21" t="s">
        <v>29</v>
      </c>
      <c r="C22" s="20" t="s">
        <v>59</v>
      </c>
    </row>
    <row r="23" spans="1:3" x14ac:dyDescent="0.2">
      <c r="A23" s="20">
        <v>22</v>
      </c>
      <c r="B23" s="21" t="s">
        <v>28</v>
      </c>
      <c r="C23" s="20" t="s">
        <v>59</v>
      </c>
    </row>
    <row r="24" spans="1:3" x14ac:dyDescent="0.2">
      <c r="A24" s="20">
        <v>23</v>
      </c>
      <c r="B24" s="21" t="s">
        <v>27</v>
      </c>
      <c r="C24" s="20" t="s">
        <v>59</v>
      </c>
    </row>
    <row r="25" spans="1:3" x14ac:dyDescent="0.2">
      <c r="A25" s="20">
        <v>24</v>
      </c>
      <c r="B25" s="21" t="s">
        <v>26</v>
      </c>
      <c r="C25" s="20" t="s">
        <v>59</v>
      </c>
    </row>
    <row r="26" spans="1:3" x14ac:dyDescent="0.2">
      <c r="A26" s="20">
        <v>25</v>
      </c>
      <c r="B26" s="21" t="s">
        <v>25</v>
      </c>
      <c r="C26" s="20" t="s">
        <v>60</v>
      </c>
    </row>
    <row r="27" spans="1:3" x14ac:dyDescent="0.2">
      <c r="A27" s="20">
        <v>26</v>
      </c>
      <c r="B27" s="21" t="s">
        <v>24</v>
      </c>
      <c r="C27" s="20" t="s">
        <v>60</v>
      </c>
    </row>
    <row r="28" spans="1:3" x14ac:dyDescent="0.2">
      <c r="A28" s="20">
        <v>27</v>
      </c>
      <c r="B28" s="21" t="s">
        <v>23</v>
      </c>
      <c r="C28" s="20" t="s">
        <v>60</v>
      </c>
    </row>
    <row r="29" spans="1:3" x14ac:dyDescent="0.2">
      <c r="A29" s="20">
        <v>28</v>
      </c>
      <c r="B29" s="21" t="s">
        <v>22</v>
      </c>
      <c r="C29" s="20" t="s">
        <v>60</v>
      </c>
    </row>
    <row r="30" spans="1:3" x14ac:dyDescent="0.2">
      <c r="A30" s="20">
        <v>29</v>
      </c>
      <c r="B30" s="21" t="s">
        <v>21</v>
      </c>
      <c r="C30" s="20" t="s">
        <v>60</v>
      </c>
    </row>
    <row r="31" spans="1:3" x14ac:dyDescent="0.2">
      <c r="A31" s="20">
        <v>30</v>
      </c>
      <c r="B31" s="21" t="s">
        <v>20</v>
      </c>
      <c r="C31" s="20" t="s">
        <v>60</v>
      </c>
    </row>
    <row r="32" spans="1:3" x14ac:dyDescent="0.2">
      <c r="A32" s="20">
        <v>31</v>
      </c>
      <c r="B32" s="21" t="s">
        <v>19</v>
      </c>
      <c r="C32" s="20" t="s">
        <v>61</v>
      </c>
    </row>
    <row r="33" spans="1:3" x14ac:dyDescent="0.2">
      <c r="A33" s="20">
        <v>32</v>
      </c>
      <c r="B33" s="21" t="s">
        <v>18</v>
      </c>
      <c r="C33" s="20" t="s">
        <v>61</v>
      </c>
    </row>
    <row r="34" spans="1:3" x14ac:dyDescent="0.2">
      <c r="A34" s="20">
        <v>33</v>
      </c>
      <c r="B34" s="21" t="s">
        <v>17</v>
      </c>
      <c r="C34" s="20" t="s">
        <v>61</v>
      </c>
    </row>
    <row r="35" spans="1:3" x14ac:dyDescent="0.2">
      <c r="A35" s="20">
        <v>34</v>
      </c>
      <c r="B35" s="21" t="s">
        <v>16</v>
      </c>
      <c r="C35" s="20" t="s">
        <v>61</v>
      </c>
    </row>
    <row r="36" spans="1:3" x14ac:dyDescent="0.2">
      <c r="A36" s="20">
        <v>35</v>
      </c>
      <c r="B36" s="21" t="s">
        <v>15</v>
      </c>
      <c r="C36" s="20" t="s">
        <v>61</v>
      </c>
    </row>
    <row r="37" spans="1:3" x14ac:dyDescent="0.2">
      <c r="A37" s="20">
        <v>36</v>
      </c>
      <c r="B37" s="21" t="s">
        <v>14</v>
      </c>
      <c r="C37" s="20" t="s">
        <v>62</v>
      </c>
    </row>
    <row r="38" spans="1:3" x14ac:dyDescent="0.2">
      <c r="A38" s="20">
        <v>37</v>
      </c>
      <c r="B38" s="21" t="s">
        <v>13</v>
      </c>
      <c r="C38" s="20" t="s">
        <v>62</v>
      </c>
    </row>
    <row r="39" spans="1:3" x14ac:dyDescent="0.2">
      <c r="A39" s="20">
        <v>38</v>
      </c>
      <c r="B39" s="21" t="s">
        <v>12</v>
      </c>
      <c r="C39" s="20" t="s">
        <v>62</v>
      </c>
    </row>
    <row r="40" spans="1:3" x14ac:dyDescent="0.2">
      <c r="A40" s="20">
        <v>39</v>
      </c>
      <c r="B40" s="21" t="s">
        <v>11</v>
      </c>
      <c r="C40" s="20" t="s">
        <v>62</v>
      </c>
    </row>
    <row r="41" spans="1:3" x14ac:dyDescent="0.2">
      <c r="A41" s="20">
        <v>40</v>
      </c>
      <c r="B41" s="21" t="s">
        <v>10</v>
      </c>
      <c r="C41" s="20" t="s">
        <v>63</v>
      </c>
    </row>
    <row r="42" spans="1:3" x14ac:dyDescent="0.2">
      <c r="A42" s="20">
        <v>41</v>
      </c>
      <c r="B42" s="21" t="s">
        <v>9</v>
      </c>
      <c r="C42" s="20" t="s">
        <v>63</v>
      </c>
    </row>
    <row r="43" spans="1:3" x14ac:dyDescent="0.2">
      <c r="A43" s="20">
        <v>42</v>
      </c>
      <c r="B43" s="21" t="s">
        <v>8</v>
      </c>
      <c r="C43" s="20" t="s">
        <v>63</v>
      </c>
    </row>
    <row r="44" spans="1:3" x14ac:dyDescent="0.2">
      <c r="A44" s="20">
        <v>43</v>
      </c>
      <c r="B44" s="21" t="s">
        <v>7</v>
      </c>
      <c r="C44" s="20" t="s">
        <v>63</v>
      </c>
    </row>
    <row r="45" spans="1:3" x14ac:dyDescent="0.2">
      <c r="A45" s="20">
        <v>44</v>
      </c>
      <c r="B45" s="21" t="s">
        <v>6</v>
      </c>
      <c r="C45" s="20" t="s">
        <v>63</v>
      </c>
    </row>
    <row r="46" spans="1:3" x14ac:dyDescent="0.2">
      <c r="A46" s="20">
        <v>45</v>
      </c>
      <c r="B46" s="21" t="s">
        <v>5</v>
      </c>
      <c r="C46" s="20" t="s">
        <v>63</v>
      </c>
    </row>
    <row r="47" spans="1:3" x14ac:dyDescent="0.2">
      <c r="A47" s="20">
        <v>46</v>
      </c>
      <c r="B47" s="21" t="s">
        <v>4</v>
      </c>
      <c r="C47" s="20" t="s">
        <v>63</v>
      </c>
    </row>
    <row r="48" spans="1:3" x14ac:dyDescent="0.2">
      <c r="A48" s="20">
        <v>47</v>
      </c>
      <c r="B48" s="21" t="s">
        <v>3</v>
      </c>
      <c r="C48" s="20" t="s">
        <v>63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千葉県</vt:lpstr>
      <vt:lpstr>神奈川県</vt:lpstr>
      <vt:lpstr>山梨県</vt:lpstr>
      <vt:lpstr>リスト</vt:lpstr>
      <vt:lpstr>山梨県!Print_Area</vt:lpstr>
      <vt:lpstr>神奈川県!Print_Area</vt:lpstr>
      <vt:lpstr>千葉県!Print_Area</vt:lpstr>
      <vt:lpstr>山梨県!Print_Titles</vt:lpstr>
      <vt:lpstr>神奈川県!Print_Titles</vt:lpstr>
      <vt:lpstr>千葉県!Print_Titles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